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D385" i="1" l="1"/>
  <c r="E385" i="1"/>
  <c r="F385" i="1"/>
  <c r="G385" i="1"/>
  <c r="C385" i="1"/>
  <c r="D378" i="1"/>
  <c r="E378" i="1"/>
  <c r="F378" i="1"/>
  <c r="G378" i="1"/>
  <c r="C378" i="1"/>
  <c r="D374" i="1"/>
  <c r="E374" i="1"/>
  <c r="F374" i="1"/>
  <c r="G374" i="1"/>
  <c r="C374" i="1"/>
  <c r="D364" i="1"/>
  <c r="E364" i="1"/>
  <c r="F364" i="1"/>
  <c r="G364" i="1"/>
  <c r="D361" i="1"/>
  <c r="E361" i="1"/>
  <c r="F361" i="1"/>
  <c r="G361" i="1"/>
  <c r="C364" i="1"/>
  <c r="C361" i="1"/>
  <c r="D345" i="1"/>
  <c r="E345" i="1"/>
  <c r="F345" i="1"/>
  <c r="G345" i="1"/>
  <c r="C345" i="1"/>
  <c r="D340" i="1"/>
  <c r="E340" i="1"/>
  <c r="F340" i="1"/>
  <c r="G340" i="1"/>
  <c r="C340" i="1"/>
  <c r="D336" i="1"/>
  <c r="E336" i="1"/>
  <c r="F336" i="1"/>
  <c r="G336" i="1"/>
  <c r="C336" i="1"/>
  <c r="D329" i="1"/>
  <c r="E329" i="1"/>
  <c r="F329" i="1"/>
  <c r="G329" i="1"/>
  <c r="C329" i="1"/>
  <c r="D326" i="1"/>
  <c r="E326" i="1"/>
  <c r="F326" i="1"/>
  <c r="G326" i="1"/>
  <c r="C326" i="1"/>
  <c r="D309" i="1"/>
  <c r="E309" i="1"/>
  <c r="F309" i="1"/>
  <c r="G309" i="1"/>
  <c r="C309" i="1"/>
  <c r="D302" i="1"/>
  <c r="E302" i="1"/>
  <c r="F302" i="1"/>
  <c r="G302" i="1"/>
  <c r="C302" i="1"/>
  <c r="D297" i="1"/>
  <c r="E297" i="1"/>
  <c r="F297" i="1"/>
  <c r="G297" i="1"/>
  <c r="C297" i="1"/>
  <c r="D290" i="1"/>
  <c r="E290" i="1"/>
  <c r="F290" i="1"/>
  <c r="G290" i="1"/>
  <c r="D287" i="1"/>
  <c r="E287" i="1"/>
  <c r="F287" i="1"/>
  <c r="G287" i="1"/>
  <c r="C290" i="1"/>
  <c r="C287" i="1"/>
  <c r="D273" i="1"/>
  <c r="E273" i="1"/>
  <c r="F273" i="1"/>
  <c r="G273" i="1"/>
  <c r="C273" i="1"/>
  <c r="D267" i="1"/>
  <c r="E267" i="1"/>
  <c r="F267" i="1"/>
  <c r="G267" i="1"/>
  <c r="C267" i="1"/>
  <c r="D263" i="1"/>
  <c r="E263" i="1"/>
  <c r="F263" i="1"/>
  <c r="G263" i="1"/>
  <c r="C263" i="1"/>
  <c r="D255" i="1"/>
  <c r="E255" i="1"/>
  <c r="F255" i="1"/>
  <c r="G255" i="1"/>
  <c r="C255" i="1"/>
  <c r="D252" i="1"/>
  <c r="E252" i="1"/>
  <c r="F252" i="1"/>
  <c r="G252" i="1"/>
  <c r="C252" i="1"/>
  <c r="D236" i="1"/>
  <c r="E236" i="1"/>
  <c r="F236" i="1"/>
  <c r="G236" i="1"/>
  <c r="C236" i="1"/>
  <c r="D231" i="1"/>
  <c r="E231" i="1"/>
  <c r="F231" i="1"/>
  <c r="G231" i="1"/>
  <c r="C231" i="1"/>
  <c r="D227" i="1"/>
  <c r="E227" i="1"/>
  <c r="F227" i="1"/>
  <c r="G227" i="1"/>
  <c r="C227" i="1"/>
  <c r="D219" i="1"/>
  <c r="E219" i="1"/>
  <c r="F219" i="1"/>
  <c r="G219" i="1"/>
  <c r="C219" i="1"/>
  <c r="D216" i="1"/>
  <c r="E216" i="1"/>
  <c r="F216" i="1"/>
  <c r="G216" i="1"/>
  <c r="C216" i="1"/>
  <c r="D199" i="1"/>
  <c r="E199" i="1"/>
  <c r="F199" i="1"/>
  <c r="G199" i="1"/>
  <c r="C199" i="1"/>
  <c r="D194" i="1"/>
  <c r="E194" i="1"/>
  <c r="F194" i="1"/>
  <c r="G194" i="1"/>
  <c r="C194" i="1"/>
  <c r="D189" i="1"/>
  <c r="E189" i="1"/>
  <c r="F189" i="1"/>
  <c r="G189" i="1"/>
  <c r="C189" i="1"/>
  <c r="D182" i="1"/>
  <c r="E182" i="1"/>
  <c r="F182" i="1"/>
  <c r="G182" i="1"/>
  <c r="C182" i="1"/>
  <c r="D179" i="1"/>
  <c r="E179" i="1"/>
  <c r="F179" i="1"/>
  <c r="G179" i="1"/>
  <c r="C179" i="1"/>
  <c r="D164" i="1"/>
  <c r="E164" i="1"/>
  <c r="F164" i="1"/>
  <c r="G164" i="1"/>
  <c r="C164" i="1"/>
  <c r="D158" i="1"/>
  <c r="E158" i="1"/>
  <c r="F158" i="1"/>
  <c r="G158" i="1"/>
  <c r="C158" i="1"/>
  <c r="D154" i="1"/>
  <c r="E154" i="1"/>
  <c r="F154" i="1"/>
  <c r="G154" i="1"/>
  <c r="C154" i="1"/>
  <c r="D146" i="1"/>
  <c r="E146" i="1"/>
  <c r="F146" i="1"/>
  <c r="G146" i="1"/>
  <c r="D143" i="1"/>
  <c r="E143" i="1"/>
  <c r="F143" i="1"/>
  <c r="G143" i="1"/>
  <c r="C146" i="1"/>
  <c r="C143" i="1"/>
  <c r="D128" i="1"/>
  <c r="E128" i="1"/>
  <c r="F128" i="1"/>
  <c r="G128" i="1"/>
  <c r="C128" i="1"/>
  <c r="D121" i="1"/>
  <c r="E121" i="1"/>
  <c r="F121" i="1"/>
  <c r="G121" i="1"/>
  <c r="C121" i="1"/>
  <c r="D117" i="1"/>
  <c r="E117" i="1"/>
  <c r="F117" i="1"/>
  <c r="G117" i="1"/>
  <c r="C117" i="1"/>
  <c r="D108" i="1"/>
  <c r="E108" i="1"/>
  <c r="F108" i="1"/>
  <c r="G108" i="1"/>
  <c r="C108" i="1"/>
  <c r="D105" i="1"/>
  <c r="E105" i="1"/>
  <c r="F105" i="1"/>
  <c r="G105" i="1"/>
  <c r="C105" i="1"/>
  <c r="D90" i="1"/>
  <c r="E90" i="1"/>
  <c r="F90" i="1"/>
  <c r="G90" i="1"/>
  <c r="C90" i="1"/>
  <c r="D83" i="1"/>
  <c r="E83" i="1"/>
  <c r="F83" i="1"/>
  <c r="G83" i="1"/>
  <c r="C83" i="1"/>
  <c r="D79" i="1"/>
  <c r="E79" i="1"/>
  <c r="F79" i="1"/>
  <c r="G79" i="1"/>
  <c r="C79" i="1"/>
  <c r="D71" i="1"/>
  <c r="E71" i="1"/>
  <c r="F71" i="1"/>
  <c r="G71" i="1"/>
  <c r="C71" i="1"/>
  <c r="D68" i="1"/>
  <c r="E68" i="1"/>
  <c r="F68" i="1"/>
  <c r="G68" i="1"/>
  <c r="C68" i="1"/>
  <c r="D51" i="1"/>
  <c r="E51" i="1"/>
  <c r="F51" i="1"/>
  <c r="G51" i="1"/>
  <c r="C51" i="1"/>
  <c r="D45" i="1"/>
  <c r="E45" i="1"/>
  <c r="F45" i="1"/>
  <c r="G45" i="1"/>
  <c r="C45" i="1"/>
  <c r="D41" i="1"/>
  <c r="E41" i="1"/>
  <c r="F41" i="1"/>
  <c r="G41" i="1"/>
  <c r="C41" i="1"/>
  <c r="D33" i="1"/>
  <c r="E33" i="1"/>
  <c r="F33" i="1"/>
  <c r="G33" i="1"/>
  <c r="C33" i="1"/>
  <c r="D30" i="1"/>
  <c r="E30" i="1"/>
  <c r="F30" i="1"/>
  <c r="G30" i="1"/>
  <c r="C30" i="1"/>
  <c r="G92" i="1" l="1"/>
  <c r="C92" i="1"/>
  <c r="D92" i="1"/>
  <c r="F166" i="1"/>
  <c r="F201" i="1"/>
  <c r="G201" i="1"/>
  <c r="C275" i="1"/>
  <c r="D275" i="1"/>
  <c r="E275" i="1"/>
  <c r="F311" i="1"/>
  <c r="F347" i="1"/>
  <c r="G347" i="1"/>
  <c r="D387" i="1"/>
  <c r="E92" i="1"/>
  <c r="D166" i="1"/>
  <c r="C201" i="1"/>
  <c r="D201" i="1"/>
  <c r="E201" i="1"/>
  <c r="F275" i="1"/>
  <c r="G275" i="1"/>
  <c r="D311" i="1"/>
  <c r="C347" i="1"/>
  <c r="D347" i="1"/>
  <c r="E347" i="1"/>
  <c r="F387" i="1"/>
  <c r="F92" i="1"/>
  <c r="G53" i="1"/>
  <c r="C53" i="1"/>
  <c r="D53" i="1"/>
  <c r="G130" i="1"/>
  <c r="G166" i="1"/>
  <c r="C238" i="1"/>
  <c r="D238" i="1"/>
  <c r="E238" i="1"/>
  <c r="G311" i="1"/>
  <c r="C387" i="1"/>
  <c r="E387" i="1"/>
  <c r="E53" i="1"/>
  <c r="F53" i="1"/>
  <c r="C166" i="1"/>
  <c r="E166" i="1"/>
  <c r="F238" i="1"/>
  <c r="G238" i="1"/>
  <c r="C311" i="1"/>
  <c r="E311" i="1"/>
  <c r="G387" i="1"/>
  <c r="E130" i="1"/>
  <c r="F130" i="1"/>
  <c r="C130" i="1"/>
  <c r="D130" i="1"/>
  <c r="D389" i="1" l="1"/>
  <c r="D390" i="1" s="1"/>
  <c r="E389" i="1"/>
  <c r="E390" i="1" s="1"/>
  <c r="C389" i="1"/>
  <c r="C390" i="1" s="1"/>
  <c r="G389" i="1"/>
  <c r="G390" i="1" s="1"/>
  <c r="F389" i="1"/>
  <c r="F390" i="1" s="1"/>
</calcChain>
</file>

<file path=xl/sharedStrings.xml><?xml version="1.0" encoding="utf-8"?>
<sst xmlns="http://schemas.openxmlformats.org/spreadsheetml/2006/main" count="447" uniqueCount="153">
  <si>
    <r>
      <rPr>
        <b/>
        <sz val="9.5"/>
        <rFont val="Calibri"/>
        <family val="2"/>
      </rPr>
      <t>День 1. Понедельник</t>
    </r>
  </si>
  <si>
    <r>
      <rPr>
        <b/>
        <sz val="9.5"/>
        <rFont val="Calibri"/>
        <family val="2"/>
      </rPr>
      <t>Прием пищи</t>
    </r>
  </si>
  <si>
    <r>
      <rPr>
        <b/>
        <sz val="9.5"/>
        <rFont val="Calibri"/>
        <family val="2"/>
      </rPr>
      <t>№ рец.</t>
    </r>
  </si>
  <si>
    <r>
      <rPr>
        <b/>
        <sz val="9.5"/>
        <rFont val="Calibri"/>
        <family val="2"/>
      </rPr>
      <t>Наименование блюд</t>
    </r>
  </si>
  <si>
    <r>
      <rPr>
        <b/>
        <sz val="9.5"/>
        <rFont val="Calibri"/>
        <family val="2"/>
      </rPr>
      <t xml:space="preserve">Масса порции в
</t>
    </r>
    <r>
      <rPr>
        <b/>
        <sz val="9.5"/>
        <rFont val="Calibri"/>
        <family val="2"/>
      </rPr>
      <t>граммах</t>
    </r>
  </si>
  <si>
    <r>
      <rPr>
        <b/>
        <sz val="9.5"/>
        <rFont val="Calibri"/>
        <family val="2"/>
      </rPr>
      <t>Белки</t>
    </r>
  </si>
  <si>
    <r>
      <rPr>
        <b/>
        <sz val="9.5"/>
        <rFont val="Calibri"/>
        <family val="2"/>
      </rPr>
      <t>Жиры</t>
    </r>
  </si>
  <si>
    <r>
      <rPr>
        <b/>
        <sz val="9.5"/>
        <rFont val="Calibri"/>
        <family val="2"/>
      </rPr>
      <t>Углеводы</t>
    </r>
  </si>
  <si>
    <r>
      <rPr>
        <b/>
        <sz val="9.5"/>
        <rFont val="Calibri"/>
        <family val="2"/>
      </rPr>
      <t>Ккал</t>
    </r>
  </si>
  <si>
    <r>
      <rPr>
        <b/>
        <sz val="9.5"/>
        <rFont val="Calibri"/>
        <family val="2"/>
      </rPr>
      <t>завтрак 8.30-9.00</t>
    </r>
  </si>
  <si>
    <r>
      <rPr>
        <sz val="9.5"/>
        <rFont val="Calibri"/>
        <family val="2"/>
      </rPr>
      <t>Омлет натуральный</t>
    </r>
  </si>
  <si>
    <r>
      <rPr>
        <sz val="9.5"/>
        <rFont val="Calibri"/>
        <family val="2"/>
      </rPr>
      <t>Чай с сахаром</t>
    </r>
  </si>
  <si>
    <r>
      <rPr>
        <b/>
        <sz val="9.5"/>
        <rFont val="Calibri"/>
        <family val="2"/>
      </rPr>
      <t>итого</t>
    </r>
  </si>
  <si>
    <r>
      <rPr>
        <b/>
        <sz val="9.5"/>
        <rFont val="Calibri"/>
        <family val="2"/>
      </rPr>
      <t>второй завтрак 10.30-11.00</t>
    </r>
  </si>
  <si>
    <r>
      <rPr>
        <b/>
        <sz val="9.5"/>
        <rFont val="Calibri"/>
        <family val="2"/>
      </rPr>
      <t>обед 12.00-13.00</t>
    </r>
  </si>
  <si>
    <r>
      <rPr>
        <sz val="9.5"/>
        <rFont val="Calibri"/>
        <family val="2"/>
      </rPr>
      <t>Суп картофельный с бобовыми</t>
    </r>
  </si>
  <si>
    <r>
      <rPr>
        <sz val="9.5"/>
        <rFont val="Calibri"/>
        <family val="2"/>
      </rPr>
      <t>Котлеты из птицы припущенные</t>
    </r>
  </si>
  <si>
    <r>
      <rPr>
        <sz val="9.5"/>
        <rFont val="Calibri"/>
        <family val="2"/>
      </rPr>
      <t>Хлеб ржаной</t>
    </r>
  </si>
  <si>
    <r>
      <rPr>
        <sz val="9.5"/>
        <rFont val="Calibri"/>
        <family val="2"/>
      </rPr>
      <t>Компот из смеси сухофруктов</t>
    </r>
  </si>
  <si>
    <r>
      <rPr>
        <b/>
        <sz val="9.5"/>
        <rFont val="Calibri"/>
        <family val="2"/>
      </rPr>
      <t>полдник 15.30-16.00</t>
    </r>
  </si>
  <si>
    <r>
      <rPr>
        <sz val="9.5"/>
        <rFont val="Calibri"/>
        <family val="2"/>
      </rPr>
      <t>Булочка дорожная</t>
    </r>
  </si>
  <si>
    <r>
      <rPr>
        <b/>
        <sz val="9.5"/>
        <rFont val="Calibri"/>
        <family val="2"/>
      </rPr>
      <t>ужин 18.30-19.00</t>
    </r>
  </si>
  <si>
    <r>
      <rPr>
        <sz val="9.5"/>
        <rFont val="Calibri"/>
        <family val="2"/>
      </rPr>
      <t>Кофейный напиток с молоком</t>
    </r>
  </si>
  <si>
    <r>
      <rPr>
        <sz val="9.5"/>
        <rFont val="Calibri"/>
        <family val="2"/>
      </rPr>
      <t>Соль пищевая поваренная йодированная</t>
    </r>
  </si>
  <si>
    <r>
      <rPr>
        <b/>
        <sz val="11"/>
        <rFont val="Calibri"/>
        <family val="2"/>
      </rPr>
      <t>ИТОГО за целый день</t>
    </r>
  </si>
  <si>
    <t>Неделя первая</t>
  </si>
  <si>
    <t>Возрастная категория: 3-7 лет</t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</si>
  <si>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                                           МАДОУ №273</t>
  </si>
  <si>
    <r>
      <rPr>
        <sz val="9.5"/>
        <rFont val="Calibri"/>
        <family val="2"/>
      </rPr>
      <t>Молоко кипяченое</t>
    </r>
  </si>
  <si>
    <r>
      <rPr>
        <sz val="9.5"/>
        <rFont val="Calibri"/>
        <family val="2"/>
      </rPr>
      <t>Печенье</t>
    </r>
  </si>
  <si>
    <r>
      <rPr>
        <sz val="9.5"/>
        <rFont val="Calibri"/>
        <family val="2"/>
      </rPr>
      <t>Овощи отварные (свекла)</t>
    </r>
  </si>
  <si>
    <r>
      <rPr>
        <sz val="9.5"/>
        <rFont val="Calibri"/>
        <family val="2"/>
      </rPr>
      <t>Каша гречневая рассыпчатая</t>
    </r>
  </si>
  <si>
    <r>
      <rPr>
        <sz val="9.5"/>
        <rFont val="Calibri"/>
        <family val="2"/>
      </rPr>
      <t>Печень, тушенная в соусе сметанном</t>
    </r>
  </si>
  <si>
    <r>
      <rPr>
        <sz val="9.5"/>
        <rFont val="Calibri"/>
        <family val="2"/>
      </rPr>
      <t>Суп картофельный с фрикадельками</t>
    </r>
  </si>
  <si>
    <r>
      <rPr>
        <b/>
        <sz val="9.5"/>
        <rFont val="Calibri"/>
        <family val="2"/>
      </rPr>
      <t>Возрастная категория: 3-7 лет</t>
    </r>
  </si>
  <si>
    <r>
      <rPr>
        <b/>
        <sz val="8.5"/>
        <rFont val="Calibri"/>
        <family val="2"/>
      </rPr>
      <t>Неделя первая</t>
    </r>
  </si>
  <si>
    <r>
      <rPr>
        <sz val="9.5"/>
        <rFont val="Calibri"/>
        <family val="2"/>
      </rPr>
      <t>Кабачки припущенные</t>
    </r>
  </si>
  <si>
    <r>
      <rPr>
        <sz val="9.5"/>
        <rFont val="Calibri"/>
        <family val="2"/>
      </rPr>
      <t>Каша пшенная рассыпчатая</t>
    </r>
  </si>
  <si>
    <r>
      <rPr>
        <sz val="9.5"/>
        <rFont val="Calibri"/>
        <family val="2"/>
      </rPr>
      <t>Рыба, запеченная в сметанном соусе</t>
    </r>
  </si>
  <si>
    <r>
      <rPr>
        <sz val="9.5"/>
        <rFont val="Calibri"/>
        <family val="2"/>
      </rPr>
      <t>Пряник</t>
    </r>
  </si>
  <si>
    <r>
      <rPr>
        <sz val="9.5"/>
        <rFont val="Calibri"/>
        <family val="2"/>
      </rPr>
      <t>Борщ с капустой и картофелем</t>
    </r>
  </si>
  <si>
    <r>
      <rPr>
        <b/>
        <sz val="8.5"/>
        <rFont val="Calibri"/>
        <family val="2"/>
      </rPr>
      <t>День 3. Среда</t>
    </r>
  </si>
  <si>
    <r>
      <rPr>
        <sz val="9.5"/>
        <rFont val="Calibri"/>
        <family val="2"/>
      </rPr>
      <t>Какао с молоком</t>
    </r>
  </si>
  <si>
    <r>
      <rPr>
        <sz val="9.5"/>
        <rFont val="Calibri"/>
        <family val="2"/>
      </rPr>
      <t>Крендель сахарный</t>
    </r>
  </si>
  <si>
    <r>
      <rPr>
        <sz val="9.5"/>
        <rFont val="Calibri"/>
        <family val="2"/>
      </rPr>
      <t>Икра кабачковая</t>
    </r>
  </si>
  <si>
    <r>
      <rPr>
        <sz val="9.5"/>
        <rFont val="Calibri"/>
        <family val="2"/>
      </rPr>
      <t>Суп картофельный вегетарианский</t>
    </r>
  </si>
  <si>
    <r>
      <rPr>
        <sz val="9.5"/>
        <rFont val="Calibri"/>
        <family val="2"/>
      </rPr>
      <t>Биточки рыбные</t>
    </r>
  </si>
  <si>
    <r>
      <rPr>
        <b/>
        <sz val="8.5"/>
        <rFont val="Calibri"/>
        <family val="2"/>
      </rPr>
      <t>День 4. Четверг</t>
    </r>
  </si>
  <si>
    <r>
      <rPr>
        <sz val="9.5"/>
        <rFont val="Calibri"/>
        <family val="2"/>
      </rPr>
      <t>Каша пшенная молочная жидкая</t>
    </r>
  </si>
  <si>
    <r>
      <rPr>
        <sz val="9.5"/>
        <rFont val="Calibri"/>
        <family val="2"/>
      </rPr>
      <t>Жаркое по-домашнему</t>
    </r>
  </si>
  <si>
    <r>
      <rPr>
        <sz val="9.5"/>
        <rFont val="Calibri"/>
        <family val="2"/>
      </rPr>
      <t>Свекольник</t>
    </r>
  </si>
  <si>
    <r>
      <rPr>
        <b/>
        <sz val="8.5"/>
        <rFont val="Calibri"/>
        <family val="2"/>
      </rPr>
      <t>День 5. Пятница</t>
    </r>
  </si>
  <si>
    <r>
      <rPr>
        <sz val="9.5"/>
        <rFont val="Calibri"/>
        <family val="2"/>
      </rPr>
      <t>Каша "Дружба"</t>
    </r>
  </si>
  <si>
    <r>
      <rPr>
        <sz val="9.5"/>
        <rFont val="Calibri"/>
        <family val="2"/>
      </rPr>
      <t>Ватрушка с творожным фаршем</t>
    </r>
  </si>
  <si>
    <r>
      <rPr>
        <sz val="9.5"/>
        <rFont val="Calibri"/>
        <family val="2"/>
      </rPr>
      <t>Капуста тушеная</t>
    </r>
  </si>
  <si>
    <r>
      <rPr>
        <b/>
        <sz val="8.5"/>
        <rFont val="Calibri"/>
        <family val="2"/>
      </rPr>
      <t>Неделя вторая</t>
    </r>
  </si>
  <si>
    <r>
      <rPr>
        <b/>
        <sz val="8.5"/>
        <rFont val="Calibri"/>
        <family val="2"/>
      </rPr>
      <t>День 6. Понедельник</t>
    </r>
  </si>
  <si>
    <r>
      <rPr>
        <sz val="9.5"/>
        <rFont val="Calibri"/>
        <family val="2"/>
      </rPr>
      <t>Булочка домашняя</t>
    </r>
  </si>
  <si>
    <r>
      <rPr>
        <sz val="9.5"/>
        <rFont val="Calibri"/>
        <family val="2"/>
      </rPr>
      <t>Оладьи из печени по-кунцевски</t>
    </r>
  </si>
  <si>
    <r>
      <rPr>
        <sz val="9.5"/>
        <rFont val="Calibri"/>
        <family val="2"/>
      </rPr>
      <t>Щи из свежей капусты с картофелем</t>
    </r>
  </si>
  <si>
    <r>
      <rPr>
        <b/>
        <sz val="8.5"/>
        <rFont val="Calibri"/>
        <family val="2"/>
      </rPr>
      <t>День 7. Вторник</t>
    </r>
  </si>
  <si>
    <r>
      <rPr>
        <sz val="9.5"/>
        <rFont val="Calibri"/>
        <family val="2"/>
      </rPr>
      <t>Икра свекольная</t>
    </r>
  </si>
  <si>
    <r>
      <rPr>
        <sz val="9.5"/>
        <rFont val="Calibri"/>
        <family val="2"/>
      </rPr>
      <t xml:space="preserve">Фрикадельки рыбные, запеченные с молочным
</t>
    </r>
    <r>
      <rPr>
        <sz val="9.5"/>
        <rFont val="Calibri"/>
        <family val="2"/>
      </rPr>
      <t>соусом</t>
    </r>
  </si>
  <si>
    <r>
      <rPr>
        <sz val="9.5"/>
        <rFont val="Calibri"/>
        <family val="2"/>
      </rPr>
      <t>Суп молочный с макаронными изделиями</t>
    </r>
  </si>
  <si>
    <r>
      <rPr>
        <b/>
        <sz val="8.5"/>
        <rFont val="Calibri"/>
        <family val="2"/>
      </rPr>
      <t>День 8. Среда</t>
    </r>
  </si>
  <si>
    <r>
      <rPr>
        <sz val="9.5"/>
        <rFont val="Calibri"/>
        <family val="2"/>
      </rPr>
      <t>Плов из говядины</t>
    </r>
  </si>
  <si>
    <r>
      <rPr>
        <sz val="9.5"/>
        <rFont val="Calibri"/>
        <family val="2"/>
      </rPr>
      <t>Борщ летний</t>
    </r>
  </si>
  <si>
    <r>
      <rPr>
        <sz val="9.5"/>
        <rFont val="Calibri"/>
        <family val="2"/>
      </rPr>
      <t>Каша пшеничная рассыпчатая</t>
    </r>
  </si>
  <si>
    <r>
      <rPr>
        <sz val="9.5"/>
        <rFont val="Calibri"/>
        <family val="2"/>
      </rPr>
      <t>Рыба, тушенная в томате с овощами</t>
    </r>
  </si>
  <si>
    <r>
      <rPr>
        <b/>
        <sz val="8.5"/>
        <rFont val="Calibri"/>
        <family val="2"/>
      </rPr>
      <t>День 9. Четверг</t>
    </r>
  </si>
  <si>
    <r>
      <rPr>
        <b/>
        <sz val="8.5"/>
        <rFont val="Calibri"/>
        <family val="2"/>
      </rPr>
      <t>Меню разработано согласно требованиям Санитарно-эпидемиологических правил и норм СанПиН 2.3/2.4.3590-20</t>
    </r>
  </si>
  <si>
    <r>
      <rPr>
        <b/>
        <sz val="8.5"/>
        <rFont val="Calibri"/>
        <family val="2"/>
      </rPr>
      <t>Для разработки перпективного меню были использованы следующие сборники:</t>
    </r>
  </si>
  <si>
    <r>
      <rPr>
        <b/>
        <sz val="11"/>
        <rFont val="Calibri"/>
        <family val="2"/>
      </rPr>
      <t>Итого среднее значение</t>
    </r>
  </si>
  <si>
    <r>
      <rPr>
        <b/>
        <sz val="11"/>
        <rFont val="Calibri"/>
        <family val="2"/>
      </rPr>
      <t>Итого за весь период</t>
    </r>
  </si>
  <si>
    <r>
      <rPr>
        <sz val="9"/>
        <rFont val="Calibri"/>
        <family val="2"/>
      </rPr>
      <t>Соль пищевая поваренная йодированная</t>
    </r>
  </si>
  <si>
    <r>
      <rPr>
        <b/>
        <sz val="9"/>
        <rFont val="Calibri"/>
        <family val="2"/>
      </rPr>
      <t>итого</t>
    </r>
  </si>
  <si>
    <r>
      <rPr>
        <sz val="9"/>
        <rFont val="Calibri"/>
        <family val="2"/>
      </rPr>
      <t>Какао с молоком</t>
    </r>
  </si>
  <si>
    <r>
      <rPr>
        <b/>
        <sz val="9"/>
        <rFont val="Calibri"/>
        <family val="2"/>
      </rPr>
      <t>ужин 18.30-19.00</t>
    </r>
  </si>
  <si>
    <r>
      <rPr>
        <sz val="9"/>
        <rFont val="Calibri"/>
        <family val="2"/>
      </rPr>
      <t>Пряник</t>
    </r>
  </si>
  <si>
    <r>
      <rPr>
        <b/>
        <sz val="9"/>
        <rFont val="Calibri"/>
        <family val="2"/>
      </rPr>
      <t>полдник 15.30-16.00</t>
    </r>
  </si>
  <si>
    <r>
      <rPr>
        <sz val="9"/>
        <rFont val="Calibri"/>
        <family val="2"/>
      </rPr>
      <t>Хлеб ржаной</t>
    </r>
  </si>
  <si>
    <r>
      <rPr>
        <sz val="9"/>
        <rFont val="Calibri"/>
        <family val="2"/>
      </rPr>
      <t>Суп из овощей</t>
    </r>
  </si>
  <si>
    <r>
      <rPr>
        <b/>
        <sz val="9"/>
        <rFont val="Calibri"/>
        <family val="2"/>
      </rPr>
      <t>обед 12.00-13.00</t>
    </r>
  </si>
  <si>
    <r>
      <rPr>
        <b/>
        <sz val="9"/>
        <rFont val="Calibri"/>
        <family val="2"/>
      </rPr>
      <t>второй завтрак 10.30-11.00</t>
    </r>
  </si>
  <si>
    <r>
      <rPr>
        <sz val="9"/>
        <rFont val="Calibri"/>
        <family val="2"/>
      </rPr>
      <t>Чай с сахаром</t>
    </r>
  </si>
  <si>
    <r>
      <rPr>
        <b/>
        <sz val="9"/>
        <rFont val="Calibri"/>
        <family val="2"/>
      </rPr>
      <t>завтрак 8.30-9.00</t>
    </r>
  </si>
  <si>
    <r>
      <rPr>
        <b/>
        <sz val="9"/>
        <rFont val="Calibri"/>
        <family val="2"/>
      </rPr>
      <t>Ккал</t>
    </r>
  </si>
  <si>
    <r>
      <rPr>
        <b/>
        <sz val="9"/>
        <rFont val="Calibri"/>
        <family val="2"/>
      </rPr>
      <t>Углеводы</t>
    </r>
  </si>
  <si>
    <r>
      <rPr>
        <b/>
        <sz val="9"/>
        <rFont val="Calibri"/>
        <family val="2"/>
      </rPr>
      <t>Жиры</t>
    </r>
  </si>
  <si>
    <r>
      <rPr>
        <b/>
        <sz val="9"/>
        <rFont val="Calibri"/>
        <family val="2"/>
      </rPr>
      <t>Белки</t>
    </r>
  </si>
  <si>
    <r>
      <rPr>
        <b/>
        <sz val="9"/>
        <rFont val="Calibri"/>
        <family val="2"/>
      </rPr>
      <t xml:space="preserve">Масса порции в
</t>
    </r>
    <r>
      <rPr>
        <b/>
        <sz val="9"/>
        <rFont val="Calibri"/>
        <family val="2"/>
      </rPr>
      <t>граммах</t>
    </r>
  </si>
  <si>
    <r>
      <rPr>
        <b/>
        <sz val="9"/>
        <rFont val="Calibri"/>
        <family val="2"/>
      </rPr>
      <t>Наименование блюд</t>
    </r>
  </si>
  <si>
    <r>
      <rPr>
        <b/>
        <sz val="9"/>
        <rFont val="Calibri"/>
        <family val="2"/>
      </rPr>
      <t>№ рец.</t>
    </r>
  </si>
  <si>
    <r>
      <rPr>
        <b/>
        <sz val="9"/>
        <rFont val="Calibri"/>
        <family val="2"/>
      </rPr>
      <t>Прием пищи</t>
    </r>
  </si>
  <si>
    <r>
      <rPr>
        <b/>
        <sz val="9"/>
        <rFont val="Calibri"/>
        <family val="2"/>
      </rPr>
      <t>Возрастная категория: 3-7 лет</t>
    </r>
  </si>
  <si>
    <r>
      <rPr>
        <b/>
        <sz val="8.5"/>
        <rFont val="Calibri"/>
        <family val="2"/>
      </rPr>
      <t>День 10. Пятница</t>
    </r>
  </si>
  <si>
    <t>Жиры</t>
  </si>
  <si>
    <t>Утверждаю:</t>
  </si>
  <si>
    <t>Заведующий МАДОУ № 273</t>
  </si>
  <si>
    <t>____________ Фадеева Г.Л.</t>
  </si>
  <si>
    <t xml:space="preserve">Пролетарского района </t>
  </si>
  <si>
    <t>ЦИКЛИЧНОЕ ДЕСЯТИДНЕВНОЕ МЕНЮ  ДЛЯ ОРГАНИЗАЦИИ ПИТАНИЯ ДЕТЕЙ 3-7 ЛЕТ В ДОУ</t>
  </si>
  <si>
    <t>(лето-осень)</t>
  </si>
  <si>
    <t>Пролетарского района города Ростова-на –Дону для детей от 2 до 3 и то 3 до 7 лет с 12 часовым пребыванием</t>
  </si>
  <si>
    <t>итого</t>
  </si>
  <si>
    <t>Хлеб пшеничный</t>
  </si>
  <si>
    <t>Сок</t>
  </si>
  <si>
    <t>Яблоки</t>
  </si>
  <si>
    <t>1.Сборник рецептов для дошкольного питания. Коровка Л.С, 2008г.</t>
  </si>
  <si>
    <t>2.Питание детей, Снигур М.,1988г.</t>
  </si>
  <si>
    <t>3.Организация питания в детском дошкольном учреждении, А.С. Алексеева</t>
  </si>
  <si>
    <t>4.Таблица химического состава, И.М. Скурихин, В.А. Тутельян</t>
  </si>
  <si>
    <t>5.Методы и рекомендации по организации питания, Корень Л.В.</t>
  </si>
  <si>
    <t>6.Сборник рецептур блюд и кулинарных изделий для питания детей в дошкольных организациях. Могильный М.П.,2012г.</t>
  </si>
  <si>
    <t>Вареники ленивые</t>
  </si>
  <si>
    <t>Соус сметанный</t>
  </si>
  <si>
    <t>Масло сливочное порционное</t>
  </si>
  <si>
    <t>Сыр порционный</t>
  </si>
  <si>
    <t>Огурцы</t>
  </si>
  <si>
    <t>Макароны отварные с маслом</t>
  </si>
  <si>
    <t>Помидоры</t>
  </si>
  <si>
    <t>Кефир</t>
  </si>
  <si>
    <t>Овошное рагу</t>
  </si>
  <si>
    <t>Суп молочный с крупой (пшено)</t>
  </si>
  <si>
    <t>Яйцо отварное</t>
  </si>
  <si>
    <t>Картофельное пюре</t>
  </si>
  <si>
    <t>Картофель отварной</t>
  </si>
  <si>
    <t xml:space="preserve">Каша рисовая молочная </t>
  </si>
  <si>
    <t>Гуляш из говядины</t>
  </si>
  <si>
    <t xml:space="preserve">Запеканка  рисовая с творогом
</t>
  </si>
  <si>
    <t>Соус   молочный сладкий</t>
  </si>
  <si>
    <t>Компот из смеси сухофруктов</t>
  </si>
  <si>
    <t>Суп с картофельный с макаронными изделиями</t>
  </si>
  <si>
    <t xml:space="preserve">Запеканка из творога </t>
  </si>
  <si>
    <t>Соус молочныйсладкий</t>
  </si>
  <si>
    <t>Суп картофельный с крупой (пшено)</t>
  </si>
  <si>
    <t>Овощи фаршированные мясом и рисом (перец)</t>
  </si>
  <si>
    <t>Пирожоки печеные из сдобного теста</t>
  </si>
  <si>
    <t>Суп молочный с крупой (манной)</t>
  </si>
  <si>
    <t>Каша геркулесовая молочная</t>
  </si>
  <si>
    <t>Сметана</t>
  </si>
  <si>
    <t>Тефтели ясные</t>
  </si>
  <si>
    <t xml:space="preserve">Соус молочный </t>
  </si>
  <si>
    <t>День 2. Вторник</t>
  </si>
  <si>
    <t>7.Сборник технических нормативов для питания детей в дошкольных организациях: методические рекомендации и технические документы. Д.В. Гращенков, Л.И. Николаева. - Екатеринбург, 2011 год.</t>
  </si>
  <si>
    <t>Котлеты из говядины</t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</si>
  <si>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МАДОУ №273</t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</si>
  <si>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МАДОУ №273</t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</si>
  <si>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МАДОУ №273</t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</si>
  <si>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МАДОУ№273</t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</si>
  <si>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МАДОУ №273</t>
  </si>
  <si>
    <t>Сырники из творога</t>
  </si>
  <si>
    <t>Курица в соусе томатном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</si>
</sst>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"/>
  </numFmts>
  <fonts count="27" x14ac:knownFonts="1">
    <font>
      <sz val="10"/>
      <color rgb="FF000000"/>
      <name val="Times New Roman"/>
      <charset val="204"/>
    </font>
    <font>
      <b/>
      <sz val="9.5"/>
      <name val="Calibri"/>
    </font>
    <font>
      <b/>
      <sz val="9.5"/>
      <color rgb="FF000000"/>
      <name val="Calibri"/>
      <family val="2"/>
    </font>
    <font>
      <sz val="9.5"/>
      <name val="Calibri"/>
    </font>
    <font>
      <sz val="9.5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1"/>
      <name val="Calibri"/>
      <family val="2"/>
    </font>
    <font>
      <b/>
      <sz val="8.5"/>
      <name val="Calibri"/>
    </font>
    <font>
      <b/>
      <sz val="8.5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b/>
      <sz val="9"/>
      <name val="Calibri"/>
    </font>
    <font>
      <b/>
      <sz val="9"/>
      <name val="Calibri"/>
      <family val="2"/>
    </font>
    <font>
      <sz val="9"/>
      <color rgb="FF000000"/>
      <name val="Calibri"/>
      <family val="2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name val="Calibri"/>
      <family val="2"/>
      <charset val="204"/>
    </font>
    <font>
      <sz val="9.5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top" shrinkToFit="1"/>
    </xf>
    <xf numFmtId="164" fontId="4" fillId="0" borderId="2" xfId="0" applyNumberFormat="1" applyFont="1" applyFill="1" applyBorder="1" applyAlignment="1">
      <alignment horizontal="right" vertical="top" shrinkToFit="1"/>
    </xf>
    <xf numFmtId="2" fontId="4" fillId="0" borderId="2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right" vertical="top" shrinkToFit="1"/>
    </xf>
    <xf numFmtId="1" fontId="6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1" fontId="2" fillId="0" borderId="2" xfId="0" applyNumberFormat="1" applyFont="1" applyFill="1" applyBorder="1" applyAlignment="1">
      <alignment horizontal="left" vertical="top" indent="1" shrinkToFit="1"/>
    </xf>
    <xf numFmtId="1" fontId="2" fillId="0" borderId="2" xfId="0" applyNumberFormat="1" applyFont="1" applyFill="1" applyBorder="1" applyAlignment="1">
      <alignment horizontal="left" vertical="top" indent="2" shrinkToFit="1"/>
    </xf>
    <xf numFmtId="165" fontId="2" fillId="0" borderId="2" xfId="0" applyNumberFormat="1" applyFont="1" applyFill="1" applyBorder="1" applyAlignment="1">
      <alignment horizontal="right" vertical="top" shrinkToFit="1"/>
    </xf>
    <xf numFmtId="1" fontId="12" fillId="0" borderId="2" xfId="0" applyNumberFormat="1" applyFont="1" applyFill="1" applyBorder="1" applyAlignment="1">
      <alignment horizontal="right" vertical="top" shrinkToFit="1"/>
    </xf>
    <xf numFmtId="0" fontId="13" fillId="0" borderId="2" xfId="0" applyFont="1" applyFill="1" applyBorder="1" applyAlignment="1">
      <alignment horizontal="left" vertical="top" wrapText="1"/>
    </xf>
    <xf numFmtId="2" fontId="12" fillId="0" borderId="2" xfId="0" applyNumberFormat="1" applyFont="1" applyFill="1" applyBorder="1" applyAlignment="1">
      <alignment horizontal="right" vertical="top" shrinkToFit="1"/>
    </xf>
    <xf numFmtId="0" fontId="15" fillId="0" borderId="2" xfId="0" applyFont="1" applyFill="1" applyBorder="1" applyAlignment="1">
      <alignment horizontal="right" vertical="top" wrapText="1"/>
    </xf>
    <xf numFmtId="2" fontId="17" fillId="0" borderId="2" xfId="0" applyNumberFormat="1" applyFont="1" applyFill="1" applyBorder="1" applyAlignment="1">
      <alignment horizontal="right" vertical="top" shrinkToFit="1"/>
    </xf>
    <xf numFmtId="1" fontId="17" fillId="0" borderId="2" xfId="0" applyNumberFormat="1" applyFont="1" applyFill="1" applyBorder="1" applyAlignment="1">
      <alignment horizontal="right" vertical="top" shrinkToFit="1"/>
    </xf>
    <xf numFmtId="1" fontId="12" fillId="0" borderId="2" xfId="0" applyNumberFormat="1" applyFont="1" applyFill="1" applyBorder="1" applyAlignment="1">
      <alignment horizontal="left" vertical="top" indent="2" shrinkToFit="1"/>
    </xf>
    <xf numFmtId="164" fontId="17" fillId="0" borderId="2" xfId="0" applyNumberFormat="1" applyFont="1" applyFill="1" applyBorder="1" applyAlignment="1">
      <alignment horizontal="right" vertical="top" shrinkToFit="1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 indent="3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left" vertical="top" shrinkToFit="1"/>
    </xf>
    <xf numFmtId="0" fontId="22" fillId="0" borderId="5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right" vertical="center" wrapText="1"/>
    </xf>
    <xf numFmtId="1" fontId="12" fillId="0" borderId="9" xfId="0" applyNumberFormat="1" applyFont="1" applyFill="1" applyBorder="1" applyAlignment="1">
      <alignment horizontal="left" vertical="top" shrinkToFit="1"/>
    </xf>
    <xf numFmtId="0" fontId="15" fillId="0" borderId="7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right" wrapText="1"/>
    </xf>
    <xf numFmtId="1" fontId="25" fillId="0" borderId="2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 wrapText="1" indent="20"/>
    </xf>
    <xf numFmtId="1" fontId="6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 indent="22"/>
    </xf>
    <xf numFmtId="0" fontId="5" fillId="0" borderId="0" xfId="0" applyFont="1" applyFill="1" applyBorder="1" applyAlignment="1">
      <alignment horizontal="left" vertical="top" wrapText="1" indent="21"/>
    </xf>
    <xf numFmtId="0" fontId="2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 indent="20"/>
    </xf>
    <xf numFmtId="0" fontId="5" fillId="0" borderId="5" xfId="0" applyFont="1" applyFill="1" applyBorder="1" applyAlignment="1">
      <alignment horizontal="left" vertical="top" wrapText="1" indent="20"/>
    </xf>
    <xf numFmtId="0" fontId="1" fillId="0" borderId="3" xfId="0" applyFont="1" applyFill="1" applyBorder="1" applyAlignment="1">
      <alignment horizontal="left" vertical="top" wrapText="1" indent="11"/>
    </xf>
    <xf numFmtId="0" fontId="1" fillId="0" borderId="5" xfId="0" applyFont="1" applyFill="1" applyBorder="1" applyAlignment="1">
      <alignment horizontal="left" vertical="top" wrapText="1" indent="11"/>
    </xf>
    <xf numFmtId="0" fontId="1" fillId="0" borderId="3" xfId="0" applyFont="1" applyFill="1" applyBorder="1" applyAlignment="1">
      <alignment horizontal="left" vertical="top" wrapText="1" indent="10"/>
    </xf>
    <xf numFmtId="0" fontId="1" fillId="0" borderId="5" xfId="0" applyFont="1" applyFill="1" applyBorder="1" applyAlignment="1">
      <alignment horizontal="left" vertical="top" wrapText="1" indent="10"/>
    </xf>
    <xf numFmtId="0" fontId="1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 indent="22"/>
    </xf>
    <xf numFmtId="0" fontId="5" fillId="0" borderId="5" xfId="0" applyFont="1" applyFill="1" applyBorder="1" applyAlignment="1">
      <alignment horizontal="left" vertical="top" wrapText="1" indent="22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 indent="21"/>
    </xf>
    <xf numFmtId="0" fontId="5" fillId="0" borderId="5" xfId="0" applyFont="1" applyFill="1" applyBorder="1" applyAlignment="1">
      <alignment horizontal="left" vertical="top" wrapText="1" indent="21"/>
    </xf>
    <xf numFmtId="0" fontId="15" fillId="0" borderId="3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 indent="10"/>
    </xf>
    <xf numFmtId="0" fontId="15" fillId="0" borderId="5" xfId="0" applyFont="1" applyFill="1" applyBorder="1" applyAlignment="1">
      <alignment horizontal="left" vertical="top" wrapText="1" indent="10"/>
    </xf>
    <xf numFmtId="0" fontId="15" fillId="0" borderId="3" xfId="0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topLeftCell="A82" zoomScaleNormal="100" zoomScaleSheetLayoutView="96" zoomScalePageLayoutView="98" workbookViewId="0">
      <selection activeCell="B100" sqref="B100"/>
    </sheetView>
  </sheetViews>
  <sheetFormatPr defaultRowHeight="12.75" x14ac:dyDescent="0.2"/>
  <cols>
    <col min="1" max="1" width="13.6640625" customWidth="1"/>
    <col min="2" max="2" width="48.83203125" customWidth="1"/>
    <col min="3" max="3" width="14.83203125" customWidth="1"/>
    <col min="4" max="4" width="15.1640625" customWidth="1"/>
    <col min="5" max="5" width="13.5" customWidth="1"/>
    <col min="6" max="6" width="13.33203125" customWidth="1"/>
    <col min="7" max="7" width="11.5" customWidth="1"/>
    <col min="8" max="8" width="14" customWidth="1"/>
  </cols>
  <sheetData>
    <row r="1" spans="2:8" ht="27.75" customHeight="1" x14ac:dyDescent="0.2">
      <c r="B1" s="33"/>
      <c r="C1" s="33"/>
      <c r="D1" s="33"/>
      <c r="E1" s="33"/>
      <c r="F1" s="33"/>
      <c r="G1" s="79" t="s">
        <v>97</v>
      </c>
      <c r="H1" s="79"/>
    </row>
    <row r="2" spans="2:8" ht="22.5" customHeight="1" x14ac:dyDescent="0.2">
      <c r="B2" s="33"/>
      <c r="C2" s="33"/>
      <c r="D2" s="33"/>
      <c r="E2" s="33"/>
      <c r="F2" s="33"/>
      <c r="G2" s="33"/>
      <c r="H2" s="34" t="s">
        <v>98</v>
      </c>
    </row>
    <row r="3" spans="2:8" ht="39" customHeight="1" x14ac:dyDescent="0.2">
      <c r="B3" s="33"/>
      <c r="C3" s="33"/>
      <c r="D3" s="33"/>
      <c r="E3" s="33"/>
      <c r="F3" s="33"/>
      <c r="G3" s="77" t="s">
        <v>100</v>
      </c>
      <c r="H3" s="77"/>
    </row>
    <row r="4" spans="2:8" ht="26.25" customHeight="1" x14ac:dyDescent="0.2">
      <c r="B4" s="33"/>
      <c r="C4" s="33"/>
      <c r="D4" s="33"/>
      <c r="E4" s="33"/>
      <c r="F4" s="33"/>
      <c r="G4" s="33"/>
      <c r="H4" s="34" t="s">
        <v>99</v>
      </c>
    </row>
    <row r="5" spans="2:8" ht="63.75" customHeight="1" x14ac:dyDescent="0.2">
      <c r="B5" s="33"/>
      <c r="C5" s="33"/>
      <c r="D5" s="33"/>
      <c r="E5" s="33"/>
      <c r="F5" s="33"/>
      <c r="G5" s="33"/>
      <c r="H5" s="34"/>
    </row>
    <row r="6" spans="2:8" ht="24.75" customHeight="1" x14ac:dyDescent="0.2">
      <c r="B6" s="78" t="s">
        <v>101</v>
      </c>
      <c r="C6" s="78"/>
      <c r="D6" s="78"/>
      <c r="E6" s="78"/>
      <c r="F6" s="78"/>
      <c r="G6" s="78"/>
      <c r="H6" s="34"/>
    </row>
    <row r="7" spans="2:8" ht="26.25" customHeight="1" x14ac:dyDescent="0.2">
      <c r="B7" s="78"/>
      <c r="C7" s="78"/>
      <c r="D7" s="78"/>
      <c r="E7" s="78"/>
      <c r="F7" s="78"/>
      <c r="G7" s="78"/>
      <c r="H7" s="34"/>
    </row>
    <row r="8" spans="2:8" ht="26.25" customHeight="1" x14ac:dyDescent="0.2">
      <c r="B8" s="33"/>
      <c r="C8" s="33"/>
      <c r="D8" s="33" t="s">
        <v>102</v>
      </c>
      <c r="E8" s="33"/>
      <c r="F8" s="33"/>
      <c r="G8" s="33"/>
      <c r="H8" s="34"/>
    </row>
    <row r="9" spans="2:8" ht="26.25" customHeight="1" x14ac:dyDescent="0.2">
      <c r="B9" s="33"/>
      <c r="C9" s="33"/>
      <c r="D9" s="33"/>
      <c r="E9" s="33"/>
      <c r="F9" s="33"/>
      <c r="G9" s="33"/>
      <c r="H9" s="34"/>
    </row>
    <row r="10" spans="2:8" ht="26.25" customHeight="1" x14ac:dyDescent="0.2">
      <c r="B10" s="33"/>
      <c r="C10" s="33"/>
      <c r="D10" s="33"/>
      <c r="E10" s="33"/>
      <c r="F10" s="33"/>
      <c r="G10" s="33"/>
      <c r="H10" s="34"/>
    </row>
    <row r="11" spans="2:8" ht="26.25" customHeight="1" x14ac:dyDescent="0.2">
      <c r="B11" s="33"/>
      <c r="C11" s="33"/>
      <c r="D11" s="33"/>
      <c r="E11" s="33"/>
      <c r="F11" s="33"/>
      <c r="G11" s="33"/>
      <c r="H11" s="34"/>
    </row>
    <row r="12" spans="2:8" ht="53.25" customHeight="1" x14ac:dyDescent="0.2">
      <c r="B12" s="36" t="s">
        <v>103</v>
      </c>
      <c r="C12" s="35"/>
      <c r="D12" s="35"/>
      <c r="E12" s="35"/>
      <c r="F12" s="35"/>
      <c r="G12" s="35"/>
      <c r="H12" s="34"/>
    </row>
    <row r="13" spans="2:8" ht="35.25" customHeight="1" x14ac:dyDescent="0.2"/>
    <row r="14" spans="2:8" ht="35.25" customHeight="1" x14ac:dyDescent="0.2"/>
    <row r="17" spans="1:8" ht="14.25" customHeight="1" x14ac:dyDescent="0.2">
      <c r="A17" s="68" t="s">
        <v>27</v>
      </c>
      <c r="B17" s="69"/>
      <c r="C17" s="69"/>
      <c r="D17" s="69"/>
      <c r="E17" s="69"/>
      <c r="F17" s="69"/>
      <c r="G17" s="69"/>
      <c r="H17" s="69"/>
    </row>
    <row r="18" spans="1:8" ht="14.25" customHeight="1" x14ac:dyDescent="0.2">
      <c r="A18" s="69" t="s">
        <v>0</v>
      </c>
      <c r="B18" s="69"/>
      <c r="C18" s="69"/>
      <c r="D18" s="69"/>
      <c r="E18" s="69"/>
      <c r="F18" s="69"/>
      <c r="G18" s="69"/>
      <c r="H18" s="69"/>
    </row>
    <row r="19" spans="1:8" ht="17.25" customHeight="1" x14ac:dyDescent="0.2">
      <c r="A19" s="68" t="s">
        <v>25</v>
      </c>
      <c r="B19" s="69"/>
      <c r="C19" s="69"/>
      <c r="D19" s="69"/>
      <c r="E19" s="69"/>
      <c r="F19" s="69"/>
      <c r="G19" s="69"/>
      <c r="H19" s="69"/>
    </row>
    <row r="20" spans="1:8" ht="14.25" customHeight="1" x14ac:dyDescent="0.2">
      <c r="A20" s="72" t="s">
        <v>26</v>
      </c>
      <c r="B20" s="71"/>
      <c r="C20" s="71"/>
      <c r="D20" s="71"/>
      <c r="E20" s="71"/>
      <c r="F20" s="71"/>
      <c r="G20" s="71"/>
      <c r="H20" s="71"/>
    </row>
    <row r="21" spans="1:8" ht="13.5" customHeight="1" x14ac:dyDescent="0.2">
      <c r="A21" s="57" t="s">
        <v>1</v>
      </c>
      <c r="B21" s="65"/>
      <c r="C21" s="65"/>
      <c r="D21" s="65"/>
      <c r="E21" s="65"/>
      <c r="F21" s="65"/>
      <c r="G21" s="58"/>
      <c r="H21" s="2" t="s">
        <v>2</v>
      </c>
    </row>
    <row r="22" spans="1:8" ht="18" customHeight="1" x14ac:dyDescent="0.2">
      <c r="A22" s="61" t="s">
        <v>3</v>
      </c>
      <c r="B22" s="62"/>
      <c r="C22" s="3" t="s">
        <v>4</v>
      </c>
      <c r="D22" s="1" t="s">
        <v>5</v>
      </c>
      <c r="E22" s="31" t="s">
        <v>96</v>
      </c>
      <c r="F22" s="4" t="s">
        <v>7</v>
      </c>
      <c r="G22" s="1" t="s">
        <v>8</v>
      </c>
      <c r="H22" s="5"/>
    </row>
    <row r="23" spans="1:8" ht="12" customHeight="1" x14ac:dyDescent="0.2">
      <c r="A23" s="57" t="s">
        <v>9</v>
      </c>
      <c r="B23" s="58"/>
      <c r="C23" s="5"/>
      <c r="D23" s="5"/>
      <c r="E23" s="5"/>
      <c r="F23" s="5"/>
      <c r="G23" s="5"/>
      <c r="H23" s="5"/>
    </row>
    <row r="24" spans="1:8" ht="12" customHeight="1" x14ac:dyDescent="0.2">
      <c r="A24" s="6">
        <v>1</v>
      </c>
      <c r="B24" s="7" t="s">
        <v>10</v>
      </c>
      <c r="C24" s="8">
        <v>120</v>
      </c>
      <c r="D24" s="9">
        <v>3.5</v>
      </c>
      <c r="E24" s="10">
        <v>5.37</v>
      </c>
      <c r="F24" s="9">
        <v>2.8</v>
      </c>
      <c r="G24" s="10">
        <v>157.72</v>
      </c>
      <c r="H24" s="11">
        <v>75</v>
      </c>
    </row>
    <row r="25" spans="1:8" ht="12" customHeight="1" x14ac:dyDescent="0.2">
      <c r="A25" s="6">
        <v>2</v>
      </c>
      <c r="B25" s="7" t="s">
        <v>118</v>
      </c>
      <c r="C25" s="8">
        <v>50</v>
      </c>
      <c r="D25" s="10">
        <v>0.35</v>
      </c>
      <c r="E25" s="10">
        <v>0.05</v>
      </c>
      <c r="F25" s="10">
        <v>0.95</v>
      </c>
      <c r="G25" s="8">
        <v>6</v>
      </c>
      <c r="H25" s="11">
        <v>40</v>
      </c>
    </row>
    <row r="26" spans="1:8" ht="12" customHeight="1" x14ac:dyDescent="0.2">
      <c r="A26" s="6">
        <v>3</v>
      </c>
      <c r="B26" s="32" t="s">
        <v>105</v>
      </c>
      <c r="C26" s="8">
        <v>35</v>
      </c>
      <c r="D26" s="10">
        <v>2.98</v>
      </c>
      <c r="E26" s="10">
        <v>1.1599999999999999</v>
      </c>
      <c r="F26" s="10">
        <v>14.88</v>
      </c>
      <c r="G26" s="9">
        <v>84.7</v>
      </c>
      <c r="H26" s="12">
        <v>420</v>
      </c>
    </row>
    <row r="27" spans="1:8" ht="12" customHeight="1" x14ac:dyDescent="0.2">
      <c r="A27" s="6">
        <v>4</v>
      </c>
      <c r="B27" s="7" t="s">
        <v>116</v>
      </c>
      <c r="C27" s="8">
        <v>5</v>
      </c>
      <c r="D27" s="10">
        <v>0.03</v>
      </c>
      <c r="E27" s="10">
        <v>3.63</v>
      </c>
      <c r="F27" s="10">
        <v>0.04</v>
      </c>
      <c r="G27" s="9">
        <v>37.4</v>
      </c>
      <c r="H27" s="11">
        <v>47</v>
      </c>
    </row>
    <row r="28" spans="1:8" ht="12" customHeight="1" x14ac:dyDescent="0.2">
      <c r="A28" s="6">
        <v>5</v>
      </c>
      <c r="B28" s="7" t="s">
        <v>117</v>
      </c>
      <c r="C28" s="8">
        <v>13</v>
      </c>
      <c r="D28" s="10">
        <v>3.13</v>
      </c>
      <c r="E28" s="10">
        <v>3.84</v>
      </c>
      <c r="F28" s="10">
        <v>0.04</v>
      </c>
      <c r="G28" s="10">
        <v>47.19</v>
      </c>
      <c r="H28" s="11">
        <v>27</v>
      </c>
    </row>
    <row r="29" spans="1:8" ht="12" customHeight="1" x14ac:dyDescent="0.2">
      <c r="A29" s="6">
        <v>6</v>
      </c>
      <c r="B29" s="7" t="s">
        <v>11</v>
      </c>
      <c r="C29" s="8">
        <v>200</v>
      </c>
      <c r="D29" s="10">
        <v>0.12</v>
      </c>
      <c r="E29" s="10">
        <v>0.03</v>
      </c>
      <c r="F29" s="10">
        <v>8.02</v>
      </c>
      <c r="G29" s="10">
        <v>28.03</v>
      </c>
      <c r="H29" s="11">
        <v>181.02</v>
      </c>
    </row>
    <row r="30" spans="1:8" ht="12" customHeight="1" x14ac:dyDescent="0.2">
      <c r="A30" s="5"/>
      <c r="B30" s="12" t="s">
        <v>12</v>
      </c>
      <c r="C30" s="11">
        <f>SUM(C24:C29)</f>
        <v>423</v>
      </c>
      <c r="D30" s="11">
        <f t="shared" ref="D30:G30" si="0">SUM(D24:D29)</f>
        <v>10.11</v>
      </c>
      <c r="E30" s="11">
        <f t="shared" si="0"/>
        <v>14.08</v>
      </c>
      <c r="F30" s="11">
        <f t="shared" si="0"/>
        <v>26.73</v>
      </c>
      <c r="G30" s="11">
        <f t="shared" si="0"/>
        <v>361.03999999999996</v>
      </c>
      <c r="H30" s="5"/>
    </row>
    <row r="31" spans="1:8" ht="12" customHeight="1" x14ac:dyDescent="0.2">
      <c r="A31" s="63" t="s">
        <v>13</v>
      </c>
      <c r="B31" s="64"/>
      <c r="C31" s="5"/>
      <c r="D31" s="5"/>
      <c r="E31" s="5"/>
      <c r="F31" s="5"/>
      <c r="G31" s="5"/>
      <c r="H31" s="5"/>
    </row>
    <row r="32" spans="1:8" ht="12" customHeight="1" x14ac:dyDescent="0.2">
      <c r="A32" s="6">
        <v>1</v>
      </c>
      <c r="B32" s="32" t="s">
        <v>106</v>
      </c>
      <c r="C32" s="8">
        <v>180</v>
      </c>
      <c r="D32" s="9">
        <v>0.9</v>
      </c>
      <c r="E32" s="10">
        <v>0.18</v>
      </c>
      <c r="F32" s="8">
        <v>18</v>
      </c>
      <c r="G32" s="10">
        <v>101.93</v>
      </c>
      <c r="H32" s="11">
        <v>130</v>
      </c>
    </row>
    <row r="33" spans="1:8" ht="12" customHeight="1" x14ac:dyDescent="0.2">
      <c r="A33" s="5"/>
      <c r="B33" s="12" t="s">
        <v>12</v>
      </c>
      <c r="C33" s="11">
        <f>C32</f>
        <v>180</v>
      </c>
      <c r="D33" s="11">
        <f t="shared" ref="D33:G33" si="1">D32</f>
        <v>0.9</v>
      </c>
      <c r="E33" s="11">
        <f t="shared" si="1"/>
        <v>0.18</v>
      </c>
      <c r="F33" s="11">
        <f t="shared" si="1"/>
        <v>18</v>
      </c>
      <c r="G33" s="11">
        <f t="shared" si="1"/>
        <v>101.93</v>
      </c>
      <c r="H33" s="5"/>
    </row>
    <row r="34" spans="1:8" ht="12" customHeight="1" x14ac:dyDescent="0.2">
      <c r="A34" s="57" t="s">
        <v>14</v>
      </c>
      <c r="B34" s="58"/>
      <c r="C34" s="5"/>
      <c r="D34" s="5"/>
      <c r="E34" s="5"/>
      <c r="F34" s="5"/>
      <c r="G34" s="5"/>
      <c r="H34" s="5"/>
    </row>
    <row r="35" spans="1:8" ht="12" customHeight="1" x14ac:dyDescent="0.2">
      <c r="A35" s="6">
        <v>1</v>
      </c>
      <c r="B35" s="7" t="s">
        <v>15</v>
      </c>
      <c r="C35" s="8">
        <v>200</v>
      </c>
      <c r="D35" s="10">
        <v>5.03</v>
      </c>
      <c r="E35" s="10">
        <v>3.67</v>
      </c>
      <c r="F35" s="10">
        <v>19.21</v>
      </c>
      <c r="G35" s="10">
        <v>130.74</v>
      </c>
      <c r="H35" s="11">
        <v>157</v>
      </c>
    </row>
    <row r="36" spans="1:8" ht="12" customHeight="1" x14ac:dyDescent="0.2">
      <c r="A36" s="6">
        <v>2</v>
      </c>
      <c r="B36" s="7" t="s">
        <v>16</v>
      </c>
      <c r="C36" s="8">
        <v>70</v>
      </c>
      <c r="D36" s="9">
        <v>8.4</v>
      </c>
      <c r="E36" s="10">
        <v>8.08</v>
      </c>
      <c r="F36" s="10">
        <v>23.43</v>
      </c>
      <c r="G36" s="8">
        <v>129</v>
      </c>
      <c r="H36" s="11">
        <v>372</v>
      </c>
    </row>
    <row r="37" spans="1:8" ht="12" customHeight="1" x14ac:dyDescent="0.2">
      <c r="A37" s="6">
        <v>3</v>
      </c>
      <c r="B37" s="7" t="s">
        <v>119</v>
      </c>
      <c r="C37" s="8">
        <v>130</v>
      </c>
      <c r="D37" s="10">
        <v>5.88</v>
      </c>
      <c r="E37" s="10">
        <v>4.76</v>
      </c>
      <c r="F37" s="10">
        <v>29.29</v>
      </c>
      <c r="G37" s="9">
        <v>194.9</v>
      </c>
      <c r="H37" s="11">
        <v>1039</v>
      </c>
    </row>
    <row r="38" spans="1:8" ht="12" customHeight="1" x14ac:dyDescent="0.2">
      <c r="A38" s="6">
        <v>4</v>
      </c>
      <c r="B38" s="7" t="s">
        <v>120</v>
      </c>
      <c r="C38" s="8">
        <v>50</v>
      </c>
      <c r="D38" s="10">
        <v>0.55000000000000004</v>
      </c>
      <c r="E38" s="9">
        <v>0.1</v>
      </c>
      <c r="F38" s="9">
        <v>1.9</v>
      </c>
      <c r="G38" s="8">
        <v>11</v>
      </c>
      <c r="H38" s="11">
        <v>16</v>
      </c>
    </row>
    <row r="39" spans="1:8" ht="12" customHeight="1" x14ac:dyDescent="0.2">
      <c r="A39" s="6">
        <v>5</v>
      </c>
      <c r="B39" s="7" t="s">
        <v>17</v>
      </c>
      <c r="C39" s="8">
        <v>50</v>
      </c>
      <c r="D39" s="10">
        <v>4.05</v>
      </c>
      <c r="E39" s="9">
        <v>0.5</v>
      </c>
      <c r="F39" s="9">
        <v>24.4</v>
      </c>
      <c r="G39" s="8">
        <v>121</v>
      </c>
      <c r="H39" s="11">
        <v>421</v>
      </c>
    </row>
    <row r="40" spans="1:8" ht="12" customHeight="1" x14ac:dyDescent="0.2">
      <c r="A40" s="6">
        <v>6</v>
      </c>
      <c r="B40" s="7" t="s">
        <v>18</v>
      </c>
      <c r="C40" s="8">
        <v>180</v>
      </c>
      <c r="D40" s="10">
        <v>0.26</v>
      </c>
      <c r="E40" s="10">
        <v>0.01</v>
      </c>
      <c r="F40" s="10">
        <v>14.07</v>
      </c>
      <c r="G40" s="10">
        <v>57.81</v>
      </c>
      <c r="H40" s="11">
        <v>168</v>
      </c>
    </row>
    <row r="41" spans="1:8" ht="12" customHeight="1" x14ac:dyDescent="0.2">
      <c r="A41" s="5"/>
      <c r="B41" s="37" t="s">
        <v>104</v>
      </c>
      <c r="C41" s="11">
        <f>SUM(C35:C40)</f>
        <v>680</v>
      </c>
      <c r="D41" s="11">
        <f t="shared" ref="D41:G41" si="2">SUM(D35:D40)</f>
        <v>24.17</v>
      </c>
      <c r="E41" s="11">
        <f t="shared" si="2"/>
        <v>17.12</v>
      </c>
      <c r="F41" s="11">
        <f t="shared" si="2"/>
        <v>112.30000000000001</v>
      </c>
      <c r="G41" s="11">
        <f t="shared" si="2"/>
        <v>644.45000000000005</v>
      </c>
      <c r="H41" s="5"/>
    </row>
    <row r="42" spans="1:8" ht="12" customHeight="1" x14ac:dyDescent="0.2">
      <c r="A42" s="57" t="s">
        <v>19</v>
      </c>
      <c r="B42" s="58"/>
      <c r="C42" s="5"/>
      <c r="D42" s="5"/>
      <c r="E42" s="5"/>
      <c r="F42" s="5"/>
      <c r="G42" s="5"/>
      <c r="H42" s="5"/>
    </row>
    <row r="43" spans="1:8" ht="12" customHeight="1" x14ac:dyDescent="0.2">
      <c r="A43" s="6">
        <v>1</v>
      </c>
      <c r="B43" s="7" t="s">
        <v>20</v>
      </c>
      <c r="C43" s="8">
        <v>70</v>
      </c>
      <c r="D43" s="10">
        <v>6.21</v>
      </c>
      <c r="E43" s="10">
        <v>9.15</v>
      </c>
      <c r="F43" s="9">
        <v>30.5</v>
      </c>
      <c r="G43" s="10">
        <v>196.37</v>
      </c>
      <c r="H43" s="14">
        <v>1056.1099999999999</v>
      </c>
    </row>
    <row r="44" spans="1:8" ht="12" customHeight="1" x14ac:dyDescent="0.2">
      <c r="A44" s="6">
        <v>2</v>
      </c>
      <c r="B44" s="7" t="s">
        <v>121</v>
      </c>
      <c r="C44" s="8">
        <v>180</v>
      </c>
      <c r="D44" s="10">
        <v>5.04</v>
      </c>
      <c r="E44" s="9">
        <v>4.5</v>
      </c>
      <c r="F44" s="9">
        <v>7.2</v>
      </c>
      <c r="G44" s="9">
        <v>95.4</v>
      </c>
      <c r="H44" s="11">
        <v>174</v>
      </c>
    </row>
    <row r="45" spans="1:8" ht="12" customHeight="1" x14ac:dyDescent="0.2">
      <c r="A45" s="55" t="s">
        <v>12</v>
      </c>
      <c r="B45" s="56"/>
      <c r="C45" s="11">
        <f>SUM(C43:C44)</f>
        <v>250</v>
      </c>
      <c r="D45" s="11">
        <f t="shared" ref="D45:G45" si="3">SUM(D43:D44)</f>
        <v>11.25</v>
      </c>
      <c r="E45" s="11">
        <f t="shared" si="3"/>
        <v>13.65</v>
      </c>
      <c r="F45" s="11">
        <f t="shared" si="3"/>
        <v>37.700000000000003</v>
      </c>
      <c r="G45" s="11">
        <f t="shared" si="3"/>
        <v>291.77</v>
      </c>
      <c r="H45" s="5"/>
    </row>
    <row r="46" spans="1:8" ht="12" customHeight="1" x14ac:dyDescent="0.2">
      <c r="A46" s="57" t="s">
        <v>21</v>
      </c>
      <c r="B46" s="58"/>
      <c r="C46" s="5"/>
      <c r="D46" s="5"/>
      <c r="E46" s="5"/>
      <c r="F46" s="5"/>
      <c r="G46" s="5"/>
      <c r="H46" s="5"/>
    </row>
    <row r="47" spans="1:8" ht="12" customHeight="1" x14ac:dyDescent="0.2">
      <c r="A47" s="6">
        <v>1</v>
      </c>
      <c r="B47" s="32" t="s">
        <v>122</v>
      </c>
      <c r="C47" s="8">
        <v>150</v>
      </c>
      <c r="D47" s="10">
        <v>5.37</v>
      </c>
      <c r="E47" s="9">
        <v>12.4</v>
      </c>
      <c r="F47" s="9">
        <v>37.200000000000003</v>
      </c>
      <c r="G47" s="8">
        <v>253</v>
      </c>
      <c r="H47" s="11">
        <v>52</v>
      </c>
    </row>
    <row r="48" spans="1:8" ht="12" customHeight="1" x14ac:dyDescent="0.2">
      <c r="A48" s="6">
        <v>2</v>
      </c>
      <c r="B48" s="7" t="s">
        <v>105</v>
      </c>
      <c r="C48" s="8">
        <v>30</v>
      </c>
      <c r="D48" s="10">
        <v>2.5499999999999998</v>
      </c>
      <c r="E48" s="10">
        <v>0.99</v>
      </c>
      <c r="F48" s="10">
        <v>12.75</v>
      </c>
      <c r="G48" s="9">
        <v>72.599999999999994</v>
      </c>
      <c r="H48" s="12">
        <v>420</v>
      </c>
    </row>
    <row r="49" spans="1:8" ht="12" customHeight="1" x14ac:dyDescent="0.2">
      <c r="A49" s="6">
        <v>3</v>
      </c>
      <c r="B49" s="7" t="s">
        <v>107</v>
      </c>
      <c r="C49" s="8">
        <v>100</v>
      </c>
      <c r="D49" s="10">
        <v>0.26</v>
      </c>
      <c r="E49" s="10">
        <v>0.17</v>
      </c>
      <c r="F49" s="10">
        <v>11.47</v>
      </c>
      <c r="G49" s="8">
        <v>52</v>
      </c>
      <c r="H49" s="11">
        <v>140</v>
      </c>
    </row>
    <row r="50" spans="1:8" ht="12" customHeight="1" x14ac:dyDescent="0.2">
      <c r="A50" s="6">
        <v>4</v>
      </c>
      <c r="B50" s="7" t="s">
        <v>22</v>
      </c>
      <c r="C50" s="8">
        <v>200</v>
      </c>
      <c r="D50" s="10">
        <v>2.94</v>
      </c>
      <c r="E50" s="10">
        <v>2.62</v>
      </c>
      <c r="F50" s="10">
        <v>14.39</v>
      </c>
      <c r="G50" s="10">
        <v>87.21</v>
      </c>
      <c r="H50" s="11">
        <v>176</v>
      </c>
    </row>
    <row r="51" spans="1:8" ht="12" customHeight="1" x14ac:dyDescent="0.2">
      <c r="A51" s="5"/>
      <c r="B51" s="12" t="s">
        <v>12</v>
      </c>
      <c r="C51" s="11">
        <f>SUM(C47:C50)</f>
        <v>480</v>
      </c>
      <c r="D51" s="11">
        <f t="shared" ref="D51:G51" si="4">SUM(D47:D50)</f>
        <v>11.12</v>
      </c>
      <c r="E51" s="11">
        <f t="shared" si="4"/>
        <v>16.18</v>
      </c>
      <c r="F51" s="11">
        <f t="shared" si="4"/>
        <v>75.81</v>
      </c>
      <c r="G51" s="11">
        <f t="shared" si="4"/>
        <v>464.81</v>
      </c>
      <c r="H51" s="5"/>
    </row>
    <row r="52" spans="1:8" ht="12" customHeight="1" x14ac:dyDescent="0.2">
      <c r="A52" s="5"/>
      <c r="B52" s="7" t="s">
        <v>23</v>
      </c>
      <c r="C52" s="11">
        <v>5</v>
      </c>
      <c r="D52" s="5"/>
      <c r="E52" s="5"/>
      <c r="F52" s="5"/>
      <c r="G52" s="5"/>
      <c r="H52" s="5"/>
    </row>
    <row r="53" spans="1:8" ht="12" customHeight="1" x14ac:dyDescent="0.2">
      <c r="A53" s="59" t="s">
        <v>24</v>
      </c>
      <c r="B53" s="60"/>
      <c r="C53" s="15">
        <f>C30+C33+C41+C45+C51+C52</f>
        <v>2018</v>
      </c>
      <c r="D53" s="15">
        <f t="shared" ref="D53:G53" si="5">D30+D33+D41+D45+D51+D52</f>
        <v>57.55</v>
      </c>
      <c r="E53" s="15">
        <f t="shared" si="5"/>
        <v>61.21</v>
      </c>
      <c r="F53" s="15">
        <f t="shared" si="5"/>
        <v>270.54000000000002</v>
      </c>
      <c r="G53" s="15">
        <f t="shared" si="5"/>
        <v>1864</v>
      </c>
      <c r="H53" s="16"/>
    </row>
    <row r="54" spans="1:8" ht="12" customHeight="1" x14ac:dyDescent="0.2">
      <c r="A54" s="48"/>
      <c r="B54" s="48"/>
      <c r="C54" s="49"/>
      <c r="D54" s="49"/>
      <c r="E54" s="49"/>
      <c r="F54" s="49"/>
      <c r="G54" s="49"/>
      <c r="H54" s="50"/>
    </row>
    <row r="55" spans="1:8" ht="12" customHeight="1" x14ac:dyDescent="0.2">
      <c r="A55" s="48"/>
      <c r="B55" s="48"/>
      <c r="C55" s="49"/>
      <c r="D55" s="49"/>
      <c r="E55" s="49"/>
      <c r="F55" s="49"/>
      <c r="G55" s="49"/>
      <c r="H55" s="50"/>
    </row>
    <row r="56" spans="1:8" x14ac:dyDescent="0.2">
      <c r="A56" s="68" t="s">
        <v>146</v>
      </c>
      <c r="B56" s="69"/>
      <c r="C56" s="69"/>
      <c r="D56" s="69"/>
      <c r="E56" s="69"/>
      <c r="F56" s="69"/>
      <c r="G56" s="69"/>
      <c r="H56" s="69"/>
    </row>
    <row r="57" spans="1:8" ht="12.75" customHeight="1" x14ac:dyDescent="0.2">
      <c r="A57" s="68" t="s">
        <v>143</v>
      </c>
      <c r="B57" s="69"/>
      <c r="C57" s="69"/>
      <c r="D57" s="69"/>
      <c r="E57" s="69"/>
      <c r="F57" s="69"/>
      <c r="G57" s="69"/>
      <c r="H57" s="69"/>
    </row>
    <row r="58" spans="1:8" ht="12.75" customHeight="1" x14ac:dyDescent="0.2">
      <c r="A58" s="54" t="s">
        <v>35</v>
      </c>
      <c r="B58" s="54"/>
      <c r="C58" s="54"/>
      <c r="D58" s="54"/>
      <c r="E58" s="54"/>
      <c r="F58" s="54"/>
      <c r="G58" s="54"/>
      <c r="H58" s="54"/>
    </row>
    <row r="59" spans="1:8" x14ac:dyDescent="0.2">
      <c r="A59" s="71" t="s">
        <v>34</v>
      </c>
      <c r="B59" s="71"/>
      <c r="C59" s="71"/>
      <c r="D59" s="71"/>
      <c r="E59" s="71"/>
      <c r="F59" s="71"/>
      <c r="G59" s="71"/>
      <c r="H59" s="71"/>
    </row>
    <row r="60" spans="1:8" x14ac:dyDescent="0.2">
      <c r="A60" s="57" t="s">
        <v>1</v>
      </c>
      <c r="B60" s="65"/>
      <c r="C60" s="65"/>
      <c r="D60" s="65"/>
      <c r="E60" s="65"/>
      <c r="F60" s="65"/>
      <c r="G60" s="58"/>
      <c r="H60" s="2" t="s">
        <v>2</v>
      </c>
    </row>
    <row r="61" spans="1:8" ht="15.75" customHeight="1" x14ac:dyDescent="0.2">
      <c r="A61" s="57" t="s">
        <v>3</v>
      </c>
      <c r="B61" s="58"/>
      <c r="C61" s="3" t="s">
        <v>4</v>
      </c>
      <c r="D61" s="1" t="s">
        <v>5</v>
      </c>
      <c r="E61" s="1" t="s">
        <v>6</v>
      </c>
      <c r="F61" s="4" t="s">
        <v>7</v>
      </c>
      <c r="G61" s="1" t="s">
        <v>8</v>
      </c>
      <c r="H61" s="5"/>
    </row>
    <row r="62" spans="1:8" x14ac:dyDescent="0.2">
      <c r="A62" s="57" t="s">
        <v>9</v>
      </c>
      <c r="B62" s="58"/>
      <c r="C62" s="5"/>
      <c r="D62" s="5"/>
      <c r="E62" s="5"/>
      <c r="F62" s="5"/>
      <c r="G62" s="5"/>
      <c r="H62" s="5"/>
    </row>
    <row r="63" spans="1:8" x14ac:dyDescent="0.2">
      <c r="A63" s="6">
        <v>1</v>
      </c>
      <c r="B63" s="32" t="s">
        <v>123</v>
      </c>
      <c r="C63" s="8">
        <v>200</v>
      </c>
      <c r="D63" s="10">
        <v>5.21</v>
      </c>
      <c r="E63" s="10">
        <v>4.9800000000000004</v>
      </c>
      <c r="F63" s="10">
        <v>18.75</v>
      </c>
      <c r="G63" s="10">
        <v>209.82</v>
      </c>
      <c r="H63" s="11">
        <v>33.01</v>
      </c>
    </row>
    <row r="64" spans="1:8" x14ac:dyDescent="0.2">
      <c r="A64" s="6">
        <v>2</v>
      </c>
      <c r="B64" s="7" t="s">
        <v>105</v>
      </c>
      <c r="C64" s="8">
        <v>40</v>
      </c>
      <c r="D64" s="10">
        <v>3.4</v>
      </c>
      <c r="E64" s="10">
        <v>1.32</v>
      </c>
      <c r="F64" s="10">
        <v>17</v>
      </c>
      <c r="G64" s="10">
        <v>96.8</v>
      </c>
      <c r="H64" s="11">
        <v>420</v>
      </c>
    </row>
    <row r="65" spans="1:8" x14ac:dyDescent="0.2">
      <c r="A65" s="6">
        <v>3</v>
      </c>
      <c r="B65" s="7" t="s">
        <v>116</v>
      </c>
      <c r="C65" s="8">
        <v>5</v>
      </c>
      <c r="D65" s="10">
        <v>0.03</v>
      </c>
      <c r="E65" s="10">
        <v>3.63</v>
      </c>
      <c r="F65" s="10">
        <v>0.04</v>
      </c>
      <c r="G65" s="10">
        <v>37.4</v>
      </c>
      <c r="H65" s="11">
        <v>47</v>
      </c>
    </row>
    <row r="66" spans="1:8" x14ac:dyDescent="0.2">
      <c r="A66" s="6">
        <v>4</v>
      </c>
      <c r="B66" s="7" t="s">
        <v>124</v>
      </c>
      <c r="C66" s="8">
        <v>40</v>
      </c>
      <c r="D66" s="10">
        <v>6.22</v>
      </c>
      <c r="E66" s="10">
        <v>5.68</v>
      </c>
      <c r="F66" s="10">
        <v>0.34</v>
      </c>
      <c r="G66" s="10">
        <v>21.63</v>
      </c>
      <c r="H66" s="11">
        <v>1031</v>
      </c>
    </row>
    <row r="67" spans="1:8" x14ac:dyDescent="0.2">
      <c r="A67" s="6">
        <v>5</v>
      </c>
      <c r="B67" s="7" t="s">
        <v>11</v>
      </c>
      <c r="C67" s="8">
        <v>200</v>
      </c>
      <c r="D67" s="10">
        <v>0.12</v>
      </c>
      <c r="E67" s="10">
        <v>0.03</v>
      </c>
      <c r="F67" s="10">
        <v>8.02</v>
      </c>
      <c r="G67" s="10">
        <v>28.03</v>
      </c>
      <c r="H67" s="14">
        <v>181.02</v>
      </c>
    </row>
    <row r="68" spans="1:8" x14ac:dyDescent="0.2">
      <c r="A68" s="5"/>
      <c r="B68" s="12" t="s">
        <v>12</v>
      </c>
      <c r="C68" s="11">
        <f>SUM(C63:C67)</f>
        <v>485</v>
      </c>
      <c r="D68" s="11">
        <f t="shared" ref="D68:G68" si="6">SUM(D63:D67)</f>
        <v>14.979999999999999</v>
      </c>
      <c r="E68" s="11">
        <f t="shared" si="6"/>
        <v>15.639999999999999</v>
      </c>
      <c r="F68" s="11">
        <f t="shared" si="6"/>
        <v>44.150000000000006</v>
      </c>
      <c r="G68" s="11">
        <f t="shared" si="6"/>
        <v>393.67999999999995</v>
      </c>
      <c r="H68" s="5"/>
    </row>
    <row r="69" spans="1:8" x14ac:dyDescent="0.2">
      <c r="A69" s="63" t="s">
        <v>13</v>
      </c>
      <c r="B69" s="64"/>
      <c r="C69" s="5"/>
      <c r="D69" s="5"/>
      <c r="E69" s="5"/>
      <c r="F69" s="5"/>
      <c r="G69" s="5"/>
      <c r="H69" s="5"/>
    </row>
    <row r="70" spans="1:8" x14ac:dyDescent="0.2">
      <c r="A70" s="6">
        <v>1</v>
      </c>
      <c r="B70" s="32" t="s">
        <v>106</v>
      </c>
      <c r="C70" s="8">
        <v>180</v>
      </c>
      <c r="D70" s="9">
        <v>0.9</v>
      </c>
      <c r="E70" s="10">
        <v>0.18</v>
      </c>
      <c r="F70" s="8">
        <v>18</v>
      </c>
      <c r="G70" s="10">
        <v>101.93</v>
      </c>
      <c r="H70" s="11">
        <v>501</v>
      </c>
    </row>
    <row r="71" spans="1:8" x14ac:dyDescent="0.2">
      <c r="A71" s="5"/>
      <c r="B71" s="12" t="s">
        <v>12</v>
      </c>
      <c r="C71" s="11">
        <f>C70</f>
        <v>180</v>
      </c>
      <c r="D71" s="11">
        <f t="shared" ref="D71:G71" si="7">D70</f>
        <v>0.9</v>
      </c>
      <c r="E71" s="11">
        <f t="shared" si="7"/>
        <v>0.18</v>
      </c>
      <c r="F71" s="11">
        <f t="shared" si="7"/>
        <v>18</v>
      </c>
      <c r="G71" s="11">
        <f t="shared" si="7"/>
        <v>101.93</v>
      </c>
      <c r="H71" s="5"/>
    </row>
    <row r="72" spans="1:8" x14ac:dyDescent="0.2">
      <c r="A72" s="57" t="s">
        <v>14</v>
      </c>
      <c r="B72" s="58"/>
      <c r="C72" s="5"/>
      <c r="D72" s="5"/>
      <c r="E72" s="5"/>
      <c r="F72" s="5"/>
      <c r="G72" s="5"/>
      <c r="H72" s="5"/>
    </row>
    <row r="73" spans="1:8" x14ac:dyDescent="0.2">
      <c r="A73" s="6">
        <v>1</v>
      </c>
      <c r="B73" s="7" t="s">
        <v>33</v>
      </c>
      <c r="C73" s="8">
        <v>200</v>
      </c>
      <c r="D73" s="10">
        <v>9.84</v>
      </c>
      <c r="E73" s="10">
        <v>10.210000000000001</v>
      </c>
      <c r="F73" s="9">
        <v>15.2</v>
      </c>
      <c r="G73" s="10">
        <v>152.46</v>
      </c>
      <c r="H73" s="11">
        <v>123</v>
      </c>
    </row>
    <row r="74" spans="1:8" x14ac:dyDescent="0.2">
      <c r="A74" s="6">
        <v>2</v>
      </c>
      <c r="B74" s="7" t="s">
        <v>32</v>
      </c>
      <c r="C74" s="8">
        <v>80</v>
      </c>
      <c r="D74" s="9">
        <v>3.6</v>
      </c>
      <c r="E74" s="10">
        <v>6.16</v>
      </c>
      <c r="F74" s="9">
        <v>18.8</v>
      </c>
      <c r="G74" s="8">
        <v>155</v>
      </c>
      <c r="H74" s="11">
        <v>359</v>
      </c>
    </row>
    <row r="75" spans="1:8" x14ac:dyDescent="0.2">
      <c r="A75" s="6">
        <v>3</v>
      </c>
      <c r="B75" s="7" t="s">
        <v>31</v>
      </c>
      <c r="C75" s="8">
        <v>130</v>
      </c>
      <c r="D75" s="10">
        <v>8.07</v>
      </c>
      <c r="E75" s="10">
        <v>5.67</v>
      </c>
      <c r="F75" s="9">
        <v>31.9</v>
      </c>
      <c r="G75" s="9">
        <v>183.2</v>
      </c>
      <c r="H75" s="11">
        <v>65</v>
      </c>
    </row>
    <row r="76" spans="1:8" x14ac:dyDescent="0.2">
      <c r="A76" s="6">
        <v>4</v>
      </c>
      <c r="B76" s="7" t="s">
        <v>30</v>
      </c>
      <c r="C76" s="8">
        <v>60</v>
      </c>
      <c r="D76" s="10">
        <v>7.0000000000000007E-2</v>
      </c>
      <c r="E76" s="10">
        <v>2.06</v>
      </c>
      <c r="F76" s="10">
        <v>5.05</v>
      </c>
      <c r="G76" s="10">
        <v>40.049999999999997</v>
      </c>
      <c r="H76" s="11">
        <v>146</v>
      </c>
    </row>
    <row r="77" spans="1:8" x14ac:dyDescent="0.2">
      <c r="A77" s="6">
        <v>5</v>
      </c>
      <c r="B77" s="7" t="s">
        <v>17</v>
      </c>
      <c r="C77" s="8">
        <v>50</v>
      </c>
      <c r="D77" s="10">
        <v>4.05</v>
      </c>
      <c r="E77" s="9">
        <v>0.5</v>
      </c>
      <c r="F77" s="9">
        <v>24.4</v>
      </c>
      <c r="G77" s="8">
        <v>121</v>
      </c>
      <c r="H77" s="11">
        <v>421</v>
      </c>
    </row>
    <row r="78" spans="1:8" x14ac:dyDescent="0.2">
      <c r="A78" s="6">
        <v>6</v>
      </c>
      <c r="B78" s="7" t="s">
        <v>18</v>
      </c>
      <c r="C78" s="8">
        <v>180</v>
      </c>
      <c r="D78" s="10">
        <v>0.26</v>
      </c>
      <c r="E78" s="10">
        <v>0.01</v>
      </c>
      <c r="F78" s="10">
        <v>14.07</v>
      </c>
      <c r="G78" s="10">
        <v>57.81</v>
      </c>
      <c r="H78" s="11">
        <v>168</v>
      </c>
    </row>
    <row r="79" spans="1:8" x14ac:dyDescent="0.2">
      <c r="A79" s="5"/>
      <c r="B79" s="12" t="s">
        <v>12</v>
      </c>
      <c r="C79" s="11">
        <f>SUM(C73:C78)</f>
        <v>700</v>
      </c>
      <c r="D79" s="11">
        <f t="shared" ref="D79:G79" si="8">SUM(D73:D78)</f>
        <v>25.89</v>
      </c>
      <c r="E79" s="11">
        <f t="shared" si="8"/>
        <v>24.61</v>
      </c>
      <c r="F79" s="11">
        <f t="shared" si="8"/>
        <v>109.41999999999999</v>
      </c>
      <c r="G79" s="11">
        <f t="shared" si="8"/>
        <v>709.52</v>
      </c>
      <c r="H79" s="5"/>
    </row>
    <row r="80" spans="1:8" x14ac:dyDescent="0.2">
      <c r="A80" s="57" t="s">
        <v>19</v>
      </c>
      <c r="B80" s="58"/>
      <c r="C80" s="5"/>
      <c r="D80" s="5"/>
      <c r="E80" s="5"/>
      <c r="F80" s="5"/>
      <c r="G80" s="5"/>
      <c r="H80" s="5"/>
    </row>
    <row r="81" spans="1:8" x14ac:dyDescent="0.2">
      <c r="A81" s="6">
        <v>1</v>
      </c>
      <c r="B81" s="7" t="s">
        <v>29</v>
      </c>
      <c r="C81" s="8">
        <v>50</v>
      </c>
      <c r="D81" s="10">
        <v>3.75</v>
      </c>
      <c r="E81" s="9">
        <v>4.9000000000000004</v>
      </c>
      <c r="F81" s="9">
        <v>37.200000000000003</v>
      </c>
      <c r="G81" s="9">
        <v>208.5</v>
      </c>
      <c r="H81" s="11">
        <v>5</v>
      </c>
    </row>
    <row r="82" spans="1:8" x14ac:dyDescent="0.2">
      <c r="A82" s="6">
        <v>2</v>
      </c>
      <c r="B82" s="7" t="s">
        <v>121</v>
      </c>
      <c r="C82" s="8">
        <v>200</v>
      </c>
      <c r="D82" s="9">
        <v>5.6</v>
      </c>
      <c r="E82" s="8">
        <v>5</v>
      </c>
      <c r="F82" s="8">
        <v>8</v>
      </c>
      <c r="G82" s="8">
        <v>106</v>
      </c>
      <c r="H82" s="11">
        <v>174</v>
      </c>
    </row>
    <row r="83" spans="1:8" x14ac:dyDescent="0.2">
      <c r="A83" s="55" t="s">
        <v>12</v>
      </c>
      <c r="B83" s="56"/>
      <c r="C83" s="11">
        <f>SUM(C81:C82)</f>
        <v>250</v>
      </c>
      <c r="D83" s="11">
        <f t="shared" ref="D83:G83" si="9">SUM(D81:D82)</f>
        <v>9.35</v>
      </c>
      <c r="E83" s="11">
        <f t="shared" si="9"/>
        <v>9.9</v>
      </c>
      <c r="F83" s="11">
        <f t="shared" si="9"/>
        <v>45.2</v>
      </c>
      <c r="G83" s="11">
        <f t="shared" si="9"/>
        <v>314.5</v>
      </c>
      <c r="H83" s="5"/>
    </row>
    <row r="84" spans="1:8" x14ac:dyDescent="0.2">
      <c r="A84" s="57" t="s">
        <v>21</v>
      </c>
      <c r="B84" s="58"/>
      <c r="C84" s="5"/>
      <c r="D84" s="5"/>
      <c r="E84" s="5"/>
      <c r="F84" s="5"/>
      <c r="G84" s="5"/>
      <c r="H84" s="5"/>
    </row>
    <row r="85" spans="1:8" x14ac:dyDescent="0.2">
      <c r="A85" s="6">
        <v>1</v>
      </c>
      <c r="B85" s="32" t="s">
        <v>151</v>
      </c>
      <c r="C85" s="8">
        <v>130</v>
      </c>
      <c r="D85" s="10">
        <v>4.83</v>
      </c>
      <c r="E85" s="9">
        <v>14.7</v>
      </c>
      <c r="F85" s="10">
        <v>25.46</v>
      </c>
      <c r="G85" s="8">
        <v>253</v>
      </c>
      <c r="H85" s="12">
        <v>80</v>
      </c>
    </row>
    <row r="86" spans="1:8" x14ac:dyDescent="0.2">
      <c r="A86" s="6">
        <v>2</v>
      </c>
      <c r="B86" s="42" t="s">
        <v>115</v>
      </c>
      <c r="C86" s="8">
        <v>20</v>
      </c>
      <c r="D86" s="10">
        <v>0.72</v>
      </c>
      <c r="E86" s="9">
        <v>1.31</v>
      </c>
      <c r="F86" s="10">
        <v>0.72</v>
      </c>
      <c r="G86" s="8">
        <v>13</v>
      </c>
      <c r="H86" s="12">
        <v>8</v>
      </c>
    </row>
    <row r="87" spans="1:8" x14ac:dyDescent="0.2">
      <c r="A87" s="6">
        <v>3</v>
      </c>
      <c r="B87" s="7" t="s">
        <v>105</v>
      </c>
      <c r="C87" s="8">
        <v>40</v>
      </c>
      <c r="D87" s="10">
        <v>3.4</v>
      </c>
      <c r="E87" s="10">
        <v>1.32</v>
      </c>
      <c r="F87" s="10">
        <v>17</v>
      </c>
      <c r="G87" s="10">
        <v>96.8</v>
      </c>
      <c r="H87" s="11">
        <v>420</v>
      </c>
    </row>
    <row r="88" spans="1:8" x14ac:dyDescent="0.2">
      <c r="A88" s="6">
        <v>4</v>
      </c>
      <c r="B88" s="7" t="s">
        <v>107</v>
      </c>
      <c r="C88" s="8">
        <v>100</v>
      </c>
      <c r="D88" s="10">
        <v>0.26</v>
      </c>
      <c r="E88" s="10">
        <v>0.17</v>
      </c>
      <c r="F88" s="10">
        <v>11.47</v>
      </c>
      <c r="G88" s="8">
        <v>52</v>
      </c>
      <c r="H88" s="11">
        <v>140</v>
      </c>
    </row>
    <row r="89" spans="1:8" x14ac:dyDescent="0.2">
      <c r="A89" s="6">
        <v>5</v>
      </c>
      <c r="B89" s="7" t="s">
        <v>28</v>
      </c>
      <c r="C89" s="8">
        <v>180</v>
      </c>
      <c r="D89" s="10">
        <v>5.04</v>
      </c>
      <c r="E89" s="9">
        <v>4.5</v>
      </c>
      <c r="F89" s="10">
        <v>8.4600000000000009</v>
      </c>
      <c r="G89" s="9">
        <v>93.6</v>
      </c>
      <c r="H89" s="11">
        <v>178</v>
      </c>
    </row>
    <row r="90" spans="1:8" x14ac:dyDescent="0.2">
      <c r="A90" s="5"/>
      <c r="B90" s="12" t="s">
        <v>12</v>
      </c>
      <c r="C90" s="11">
        <f>SUM(C85:C89)</f>
        <v>470</v>
      </c>
      <c r="D90" s="11">
        <f t="shared" ref="D90:G90" si="10">SUM(D85:D89)</f>
        <v>14.25</v>
      </c>
      <c r="E90" s="11">
        <f t="shared" si="10"/>
        <v>22</v>
      </c>
      <c r="F90" s="11">
        <f t="shared" si="10"/>
        <v>63.11</v>
      </c>
      <c r="G90" s="11">
        <f t="shared" si="10"/>
        <v>508.4</v>
      </c>
      <c r="H90" s="5"/>
    </row>
    <row r="91" spans="1:8" x14ac:dyDescent="0.2">
      <c r="A91" s="5"/>
      <c r="B91" s="7" t="s">
        <v>23</v>
      </c>
      <c r="C91" s="11">
        <v>5</v>
      </c>
      <c r="D91" s="5"/>
      <c r="E91" s="5"/>
      <c r="F91" s="5"/>
      <c r="G91" s="5"/>
      <c r="H91" s="5"/>
    </row>
    <row r="92" spans="1:8" ht="15" x14ac:dyDescent="0.2">
      <c r="A92" s="66" t="s">
        <v>24</v>
      </c>
      <c r="B92" s="67"/>
      <c r="C92" s="15">
        <f>C68+C71+C79+C83+C90+C91</f>
        <v>2090</v>
      </c>
      <c r="D92" s="15">
        <f t="shared" ref="D92:G92" si="11">D68+D71+D79+D83+D90+D91</f>
        <v>65.37</v>
      </c>
      <c r="E92" s="15">
        <f t="shared" si="11"/>
        <v>72.33</v>
      </c>
      <c r="F92" s="15">
        <f t="shared" si="11"/>
        <v>279.88</v>
      </c>
      <c r="G92" s="15">
        <f t="shared" si="11"/>
        <v>2028.0299999999997</v>
      </c>
      <c r="H92" s="16"/>
    </row>
    <row r="93" spans="1:8" x14ac:dyDescent="0.2">
      <c r="A93" s="68" t="s">
        <v>148</v>
      </c>
      <c r="B93" s="69"/>
      <c r="C93" s="69"/>
      <c r="D93" s="69"/>
      <c r="E93" s="69"/>
      <c r="F93" s="69"/>
      <c r="G93" s="69"/>
      <c r="H93" s="69"/>
    </row>
    <row r="94" spans="1:8" ht="12.75" customHeight="1" x14ac:dyDescent="0.2">
      <c r="A94" s="54" t="s">
        <v>41</v>
      </c>
      <c r="B94" s="54"/>
      <c r="C94" s="54"/>
      <c r="D94" s="54"/>
      <c r="E94" s="54"/>
      <c r="F94" s="54"/>
      <c r="G94" s="54"/>
      <c r="H94" s="54"/>
    </row>
    <row r="95" spans="1:8" ht="12.75" customHeight="1" x14ac:dyDescent="0.2">
      <c r="A95" s="70" t="s">
        <v>25</v>
      </c>
      <c r="B95" s="54"/>
      <c r="C95" s="54"/>
      <c r="D95" s="54"/>
      <c r="E95" s="54"/>
      <c r="F95" s="54"/>
      <c r="G95" s="54"/>
      <c r="H95" s="54"/>
    </row>
    <row r="96" spans="1:8" x14ac:dyDescent="0.2">
      <c r="A96" s="71" t="s">
        <v>34</v>
      </c>
      <c r="B96" s="71"/>
      <c r="C96" s="71"/>
      <c r="D96" s="71"/>
      <c r="E96" s="71"/>
      <c r="F96" s="71"/>
      <c r="G96" s="71"/>
      <c r="H96" s="71"/>
    </row>
    <row r="97" spans="1:8" x14ac:dyDescent="0.2">
      <c r="A97" s="57" t="s">
        <v>1</v>
      </c>
      <c r="B97" s="65"/>
      <c r="C97" s="65"/>
      <c r="D97" s="65"/>
      <c r="E97" s="65"/>
      <c r="F97" s="65"/>
      <c r="G97" s="58"/>
      <c r="H97" s="2" t="s">
        <v>2</v>
      </c>
    </row>
    <row r="98" spans="1:8" ht="38.25" x14ac:dyDescent="0.2">
      <c r="A98" s="61" t="s">
        <v>3</v>
      </c>
      <c r="B98" s="62"/>
      <c r="C98" s="3" t="s">
        <v>4</v>
      </c>
      <c r="D98" s="1" t="s">
        <v>5</v>
      </c>
      <c r="E98" s="1" t="s">
        <v>6</v>
      </c>
      <c r="F98" s="4" t="s">
        <v>7</v>
      </c>
      <c r="G98" s="1" t="s">
        <v>8</v>
      </c>
      <c r="H98" s="5"/>
    </row>
    <row r="99" spans="1:8" ht="12" customHeight="1" x14ac:dyDescent="0.2">
      <c r="A99" s="57" t="s">
        <v>9</v>
      </c>
      <c r="B99" s="58"/>
      <c r="C99" s="5"/>
      <c r="D99" s="5"/>
      <c r="E99" s="5"/>
      <c r="F99" s="5"/>
      <c r="G99" s="5"/>
      <c r="H99" s="5"/>
    </row>
    <row r="100" spans="1:8" ht="12" customHeight="1" x14ac:dyDescent="0.2">
      <c r="A100" s="17">
        <v>1</v>
      </c>
      <c r="B100" s="32" t="s">
        <v>138</v>
      </c>
      <c r="C100" s="8">
        <v>200</v>
      </c>
      <c r="D100" s="10">
        <v>4.6100000000000003</v>
      </c>
      <c r="E100" s="10">
        <v>4.57</v>
      </c>
      <c r="F100" s="10">
        <v>25.13</v>
      </c>
      <c r="G100" s="9">
        <v>124.1</v>
      </c>
      <c r="H100" s="11">
        <v>33.049999999999997</v>
      </c>
    </row>
    <row r="101" spans="1:8" ht="12" customHeight="1" x14ac:dyDescent="0.2">
      <c r="A101" s="17">
        <v>2</v>
      </c>
      <c r="B101" s="7" t="s">
        <v>105</v>
      </c>
      <c r="C101" s="8">
        <v>35</v>
      </c>
      <c r="D101" s="10">
        <v>2.98</v>
      </c>
      <c r="E101" s="10">
        <v>1.1599999999999999</v>
      </c>
      <c r="F101" s="10">
        <v>14.88</v>
      </c>
      <c r="G101" s="9">
        <v>84.7</v>
      </c>
      <c r="H101" s="12">
        <v>420</v>
      </c>
    </row>
    <row r="102" spans="1:8" ht="12" customHeight="1" x14ac:dyDescent="0.2">
      <c r="A102" s="17">
        <v>3</v>
      </c>
      <c r="B102" s="7" t="s">
        <v>116</v>
      </c>
      <c r="C102" s="8">
        <v>5</v>
      </c>
      <c r="D102" s="10">
        <v>0.03</v>
      </c>
      <c r="E102" s="10">
        <v>3.63</v>
      </c>
      <c r="F102" s="10">
        <v>0.04</v>
      </c>
      <c r="G102" s="9">
        <v>37.4</v>
      </c>
      <c r="H102" s="11">
        <v>47</v>
      </c>
    </row>
    <row r="103" spans="1:8" ht="12" customHeight="1" x14ac:dyDescent="0.2">
      <c r="A103" s="17">
        <v>4</v>
      </c>
      <c r="B103" s="7" t="s">
        <v>117</v>
      </c>
      <c r="C103" s="8">
        <v>13</v>
      </c>
      <c r="D103" s="10">
        <v>3.13</v>
      </c>
      <c r="E103" s="10">
        <v>3.84</v>
      </c>
      <c r="F103" s="10">
        <v>0.04</v>
      </c>
      <c r="G103" s="10">
        <v>47.19</v>
      </c>
      <c r="H103" s="11">
        <v>27</v>
      </c>
    </row>
    <row r="104" spans="1:8" ht="12" customHeight="1" x14ac:dyDescent="0.2">
      <c r="A104" s="17">
        <v>5</v>
      </c>
      <c r="B104" s="7" t="s">
        <v>22</v>
      </c>
      <c r="C104" s="8">
        <v>200</v>
      </c>
      <c r="D104" s="10">
        <v>2.94</v>
      </c>
      <c r="E104" s="10">
        <v>2.62</v>
      </c>
      <c r="F104" s="10">
        <v>14.39</v>
      </c>
      <c r="G104" s="10">
        <v>87.21</v>
      </c>
      <c r="H104" s="11">
        <v>176</v>
      </c>
    </row>
    <row r="105" spans="1:8" ht="12" customHeight="1" x14ac:dyDescent="0.2">
      <c r="A105" s="5"/>
      <c r="B105" s="12" t="s">
        <v>12</v>
      </c>
      <c r="C105" s="11">
        <f>SUM(C100:C104)</f>
        <v>453</v>
      </c>
      <c r="D105" s="11">
        <f t="shared" ref="D105:G105" si="12">SUM(D100:D104)</f>
        <v>13.69</v>
      </c>
      <c r="E105" s="11">
        <f t="shared" si="12"/>
        <v>15.82</v>
      </c>
      <c r="F105" s="11">
        <f t="shared" si="12"/>
        <v>54.48</v>
      </c>
      <c r="G105" s="11">
        <f t="shared" si="12"/>
        <v>380.59999999999997</v>
      </c>
      <c r="H105" s="5"/>
    </row>
    <row r="106" spans="1:8" ht="12" customHeight="1" x14ac:dyDescent="0.2">
      <c r="A106" s="63" t="s">
        <v>13</v>
      </c>
      <c r="B106" s="64"/>
      <c r="C106" s="5"/>
      <c r="D106" s="5"/>
      <c r="E106" s="5"/>
      <c r="F106" s="5"/>
      <c r="G106" s="5"/>
      <c r="H106" s="5"/>
    </row>
    <row r="107" spans="1:8" ht="12" customHeight="1" x14ac:dyDescent="0.2">
      <c r="A107" s="17">
        <v>1</v>
      </c>
      <c r="B107" s="7" t="s">
        <v>107</v>
      </c>
      <c r="C107" s="8">
        <v>100</v>
      </c>
      <c r="D107" s="9">
        <v>1.5</v>
      </c>
      <c r="E107" s="9">
        <v>0.5</v>
      </c>
      <c r="F107" s="8">
        <v>21</v>
      </c>
      <c r="G107" s="8">
        <v>95</v>
      </c>
      <c r="H107" s="11">
        <v>140</v>
      </c>
    </row>
    <row r="108" spans="1:8" ht="12" customHeight="1" x14ac:dyDescent="0.2">
      <c r="A108" s="5"/>
      <c r="B108" s="12" t="s">
        <v>12</v>
      </c>
      <c r="C108" s="11">
        <f>C107</f>
        <v>100</v>
      </c>
      <c r="D108" s="11">
        <f t="shared" ref="D108:G108" si="13">D107</f>
        <v>1.5</v>
      </c>
      <c r="E108" s="11">
        <f t="shared" si="13"/>
        <v>0.5</v>
      </c>
      <c r="F108" s="11">
        <f t="shared" si="13"/>
        <v>21</v>
      </c>
      <c r="G108" s="11">
        <f t="shared" si="13"/>
        <v>95</v>
      </c>
      <c r="H108" s="5"/>
    </row>
    <row r="109" spans="1:8" ht="12" customHeight="1" x14ac:dyDescent="0.2">
      <c r="A109" s="57" t="s">
        <v>14</v>
      </c>
      <c r="B109" s="58"/>
      <c r="C109" s="5"/>
      <c r="D109" s="5"/>
      <c r="E109" s="5"/>
      <c r="F109" s="5"/>
      <c r="G109" s="5"/>
      <c r="H109" s="5"/>
    </row>
    <row r="110" spans="1:8" ht="12" customHeight="1" x14ac:dyDescent="0.2">
      <c r="A110" s="17">
        <v>1</v>
      </c>
      <c r="B110" s="7" t="s">
        <v>40</v>
      </c>
      <c r="C110" s="8">
        <v>200</v>
      </c>
      <c r="D110" s="10">
        <v>1.84</v>
      </c>
      <c r="E110" s="10">
        <v>5.42</v>
      </c>
      <c r="F110" s="10">
        <v>10.87</v>
      </c>
      <c r="G110" s="10">
        <v>102.08</v>
      </c>
      <c r="H110" s="11">
        <v>95</v>
      </c>
    </row>
    <row r="111" spans="1:8" ht="12" customHeight="1" x14ac:dyDescent="0.2">
      <c r="A111" s="17">
        <v>2</v>
      </c>
      <c r="B111" s="32" t="s">
        <v>140</v>
      </c>
      <c r="C111" s="8">
        <v>10</v>
      </c>
      <c r="D111" s="10">
        <v>1.64</v>
      </c>
      <c r="E111" s="10">
        <v>2.42</v>
      </c>
      <c r="F111" s="10">
        <v>15.87</v>
      </c>
      <c r="G111" s="10">
        <v>41.02</v>
      </c>
      <c r="H111" s="11">
        <v>433</v>
      </c>
    </row>
    <row r="112" spans="1:8" ht="12" customHeight="1" x14ac:dyDescent="0.2">
      <c r="A112" s="17">
        <v>3</v>
      </c>
      <c r="B112" s="7" t="s">
        <v>145</v>
      </c>
      <c r="C112" s="8">
        <v>80</v>
      </c>
      <c r="D112" s="10">
        <v>10.01</v>
      </c>
      <c r="E112" s="10">
        <v>14.6</v>
      </c>
      <c r="F112" s="9">
        <v>13.43</v>
      </c>
      <c r="G112" s="10">
        <v>211.37</v>
      </c>
      <c r="H112" s="11">
        <v>113</v>
      </c>
    </row>
    <row r="113" spans="1:8" ht="12" customHeight="1" x14ac:dyDescent="0.2">
      <c r="A113" s="17">
        <v>4</v>
      </c>
      <c r="B113" s="7" t="s">
        <v>125</v>
      </c>
      <c r="C113" s="8">
        <v>130</v>
      </c>
      <c r="D113" s="10">
        <v>2.69</v>
      </c>
      <c r="E113" s="10">
        <v>4.55</v>
      </c>
      <c r="F113" s="9">
        <v>18.100000000000001</v>
      </c>
      <c r="G113" s="10">
        <v>128.65</v>
      </c>
      <c r="H113" s="11">
        <v>113</v>
      </c>
    </row>
    <row r="114" spans="1:8" ht="12" customHeight="1" x14ac:dyDescent="0.2">
      <c r="A114" s="17">
        <v>5</v>
      </c>
      <c r="B114" s="7" t="s">
        <v>118</v>
      </c>
      <c r="C114" s="8">
        <v>50</v>
      </c>
      <c r="D114" s="10">
        <v>0.35</v>
      </c>
      <c r="E114" s="10">
        <v>0.05</v>
      </c>
      <c r="F114" s="10">
        <v>0.95</v>
      </c>
      <c r="G114" s="8">
        <v>6</v>
      </c>
      <c r="H114" s="11">
        <v>142</v>
      </c>
    </row>
    <row r="115" spans="1:8" ht="12" customHeight="1" x14ac:dyDescent="0.2">
      <c r="A115" s="17">
        <v>6</v>
      </c>
      <c r="B115" s="7" t="s">
        <v>17</v>
      </c>
      <c r="C115" s="8">
        <v>50</v>
      </c>
      <c r="D115" s="10">
        <v>4.05</v>
      </c>
      <c r="E115" s="9">
        <v>0.5</v>
      </c>
      <c r="F115" s="9">
        <v>24.4</v>
      </c>
      <c r="G115" s="8">
        <v>121</v>
      </c>
      <c r="H115" s="11">
        <v>40</v>
      </c>
    </row>
    <row r="116" spans="1:8" ht="12" customHeight="1" x14ac:dyDescent="0.2">
      <c r="A116" s="17">
        <v>7</v>
      </c>
      <c r="B116" s="7" t="s">
        <v>18</v>
      </c>
      <c r="C116" s="8">
        <v>180</v>
      </c>
      <c r="D116" s="10">
        <v>0.26</v>
      </c>
      <c r="E116" s="10">
        <v>0.01</v>
      </c>
      <c r="F116" s="10">
        <v>14.07</v>
      </c>
      <c r="G116" s="10">
        <v>57.81</v>
      </c>
      <c r="H116" s="11">
        <v>421</v>
      </c>
    </row>
    <row r="117" spans="1:8" ht="12" customHeight="1" x14ac:dyDescent="0.2">
      <c r="A117" s="5"/>
      <c r="B117" s="12" t="s">
        <v>12</v>
      </c>
      <c r="C117" s="11">
        <f>SUM(C110:C116)</f>
        <v>700</v>
      </c>
      <c r="D117" s="11">
        <f t="shared" ref="D117:G117" si="14">SUM(D110:D116)</f>
        <v>20.840000000000003</v>
      </c>
      <c r="E117" s="11">
        <f t="shared" si="14"/>
        <v>27.55</v>
      </c>
      <c r="F117" s="11">
        <f t="shared" si="14"/>
        <v>97.69</v>
      </c>
      <c r="G117" s="11">
        <f t="shared" si="14"/>
        <v>667.93000000000006</v>
      </c>
      <c r="H117" s="5"/>
    </row>
    <row r="118" spans="1:8" ht="12" customHeight="1" x14ac:dyDescent="0.2">
      <c r="A118" s="57" t="s">
        <v>19</v>
      </c>
      <c r="B118" s="58"/>
      <c r="C118" s="5"/>
      <c r="D118" s="5"/>
      <c r="E118" s="5"/>
      <c r="F118" s="5"/>
      <c r="G118" s="5"/>
      <c r="H118" s="5"/>
    </row>
    <row r="119" spans="1:8" ht="12" customHeight="1" x14ac:dyDescent="0.2">
      <c r="A119" s="17">
        <v>1</v>
      </c>
      <c r="B119" s="7" t="s">
        <v>39</v>
      </c>
      <c r="C119" s="8">
        <v>50</v>
      </c>
      <c r="D119" s="10">
        <v>0.55000000000000004</v>
      </c>
      <c r="E119" s="10">
        <v>0.05</v>
      </c>
      <c r="F119" s="9">
        <v>28.5</v>
      </c>
      <c r="G119" s="8">
        <v>181</v>
      </c>
      <c r="H119" s="11">
        <v>9</v>
      </c>
    </row>
    <row r="120" spans="1:8" ht="12" customHeight="1" x14ac:dyDescent="0.2">
      <c r="A120" s="17">
        <v>2</v>
      </c>
      <c r="B120" s="7" t="s">
        <v>121</v>
      </c>
      <c r="C120" s="8">
        <v>200</v>
      </c>
      <c r="D120" s="9">
        <v>5.6</v>
      </c>
      <c r="E120" s="8">
        <v>5</v>
      </c>
      <c r="F120" s="8">
        <v>8</v>
      </c>
      <c r="G120" s="8">
        <v>106</v>
      </c>
      <c r="H120" s="11">
        <v>174</v>
      </c>
    </row>
    <row r="121" spans="1:8" ht="12" customHeight="1" x14ac:dyDescent="0.2">
      <c r="A121" s="55" t="s">
        <v>12</v>
      </c>
      <c r="B121" s="56"/>
      <c r="C121" s="11">
        <f>SUM(C119:C120)</f>
        <v>250</v>
      </c>
      <c r="D121" s="11">
        <f t="shared" ref="D121:G121" si="15">SUM(D119:D120)</f>
        <v>6.1499999999999995</v>
      </c>
      <c r="E121" s="11">
        <f t="shared" si="15"/>
        <v>5.05</v>
      </c>
      <c r="F121" s="11">
        <f t="shared" si="15"/>
        <v>36.5</v>
      </c>
      <c r="G121" s="11">
        <f t="shared" si="15"/>
        <v>287</v>
      </c>
      <c r="H121" s="5"/>
    </row>
    <row r="122" spans="1:8" ht="12" customHeight="1" x14ac:dyDescent="0.2">
      <c r="A122" s="57" t="s">
        <v>21</v>
      </c>
      <c r="B122" s="58"/>
      <c r="C122" s="5"/>
      <c r="D122" s="5"/>
      <c r="E122" s="5"/>
      <c r="F122" s="5"/>
      <c r="G122" s="5"/>
      <c r="H122" s="5"/>
    </row>
    <row r="123" spans="1:8" ht="12" customHeight="1" x14ac:dyDescent="0.2">
      <c r="A123" s="17">
        <v>1</v>
      </c>
      <c r="B123" s="7" t="s">
        <v>38</v>
      </c>
      <c r="C123" s="8">
        <v>80</v>
      </c>
      <c r="D123" s="9">
        <v>5.7</v>
      </c>
      <c r="E123" s="10">
        <v>6.81</v>
      </c>
      <c r="F123" s="10">
        <v>12.38</v>
      </c>
      <c r="G123" s="10">
        <v>184.31</v>
      </c>
      <c r="H123" s="11">
        <v>252</v>
      </c>
    </row>
    <row r="124" spans="1:8" ht="12" customHeight="1" x14ac:dyDescent="0.2">
      <c r="A124" s="17">
        <v>2</v>
      </c>
      <c r="B124" s="7" t="s">
        <v>37</v>
      </c>
      <c r="C124" s="8">
        <v>130</v>
      </c>
      <c r="D124" s="10">
        <v>5.75</v>
      </c>
      <c r="E124" s="10">
        <v>7.03</v>
      </c>
      <c r="F124" s="9">
        <v>32.700000000000003</v>
      </c>
      <c r="G124" s="8">
        <v>163</v>
      </c>
      <c r="H124" s="11">
        <v>2</v>
      </c>
    </row>
    <row r="125" spans="1:8" ht="12" customHeight="1" x14ac:dyDescent="0.2">
      <c r="A125" s="17">
        <v>3</v>
      </c>
      <c r="B125" s="7" t="s">
        <v>36</v>
      </c>
      <c r="C125" s="8">
        <v>50</v>
      </c>
      <c r="D125" s="10">
        <v>1.36</v>
      </c>
      <c r="E125" s="10">
        <v>1.67</v>
      </c>
      <c r="F125" s="10">
        <v>8.67</v>
      </c>
      <c r="G125" s="9">
        <v>26.7</v>
      </c>
      <c r="H125" s="12">
        <v>74.02</v>
      </c>
    </row>
    <row r="126" spans="1:8" ht="12" customHeight="1" x14ac:dyDescent="0.2">
      <c r="A126" s="17">
        <v>4</v>
      </c>
      <c r="B126" s="7" t="s">
        <v>105</v>
      </c>
      <c r="C126" s="8">
        <v>30</v>
      </c>
      <c r="D126" s="10">
        <v>2.5499999999999998</v>
      </c>
      <c r="E126" s="10">
        <v>0.99</v>
      </c>
      <c r="F126" s="10">
        <v>12.75</v>
      </c>
      <c r="G126" s="9">
        <v>72.599999999999994</v>
      </c>
      <c r="H126" s="12">
        <v>420</v>
      </c>
    </row>
    <row r="127" spans="1:8" ht="12" customHeight="1" x14ac:dyDescent="0.2">
      <c r="A127" s="17">
        <v>5</v>
      </c>
      <c r="B127" s="7" t="s">
        <v>11</v>
      </c>
      <c r="C127" s="8">
        <v>200</v>
      </c>
      <c r="D127" s="10">
        <v>0.12</v>
      </c>
      <c r="E127" s="10">
        <v>0.03</v>
      </c>
      <c r="F127" s="10">
        <v>8.02</v>
      </c>
      <c r="G127" s="10">
        <v>28.03</v>
      </c>
      <c r="H127" s="14">
        <v>181.02</v>
      </c>
    </row>
    <row r="128" spans="1:8" ht="12" customHeight="1" x14ac:dyDescent="0.2">
      <c r="A128" s="5"/>
      <c r="B128" s="12" t="s">
        <v>12</v>
      </c>
      <c r="C128" s="11">
        <f>SUM(C123:C127)</f>
        <v>490</v>
      </c>
      <c r="D128" s="11">
        <f t="shared" ref="D128:G128" si="16">SUM(D123:D127)</f>
        <v>15.479999999999999</v>
      </c>
      <c r="E128" s="11">
        <f t="shared" si="16"/>
        <v>16.53</v>
      </c>
      <c r="F128" s="11">
        <f t="shared" si="16"/>
        <v>74.52</v>
      </c>
      <c r="G128" s="11">
        <f t="shared" si="16"/>
        <v>474.64</v>
      </c>
      <c r="H128" s="5"/>
    </row>
    <row r="129" spans="1:8" ht="12" customHeight="1" x14ac:dyDescent="0.2">
      <c r="A129" s="5"/>
      <c r="B129" s="7" t="s">
        <v>23</v>
      </c>
      <c r="C129" s="11">
        <v>5</v>
      </c>
      <c r="D129" s="5"/>
      <c r="E129" s="5"/>
      <c r="F129" s="5"/>
      <c r="G129" s="5"/>
      <c r="H129" s="5"/>
    </row>
    <row r="130" spans="1:8" ht="12" customHeight="1" x14ac:dyDescent="0.2">
      <c r="A130" s="59" t="s">
        <v>24</v>
      </c>
      <c r="B130" s="60"/>
      <c r="C130" s="15">
        <f>C105+C108+C117+C121+C128+C129</f>
        <v>1998</v>
      </c>
      <c r="D130" s="15">
        <f t="shared" ref="D130:G130" si="17">D105+D108+D117+D121+D128+D129</f>
        <v>57.66</v>
      </c>
      <c r="E130" s="15">
        <f t="shared" si="17"/>
        <v>65.45</v>
      </c>
      <c r="F130" s="15">
        <f t="shared" si="17"/>
        <v>284.19</v>
      </c>
      <c r="G130" s="15">
        <f t="shared" si="17"/>
        <v>1905.17</v>
      </c>
      <c r="H130" s="16"/>
    </row>
    <row r="131" spans="1:8" x14ac:dyDescent="0.2">
      <c r="A131" s="68" t="s">
        <v>149</v>
      </c>
      <c r="B131" s="69"/>
      <c r="C131" s="69"/>
      <c r="D131" s="69"/>
      <c r="E131" s="69"/>
      <c r="F131" s="69"/>
      <c r="G131" s="69"/>
      <c r="H131" s="69"/>
    </row>
    <row r="132" spans="1:8" ht="12.75" customHeight="1" x14ac:dyDescent="0.2">
      <c r="A132" s="54" t="s">
        <v>47</v>
      </c>
      <c r="B132" s="54"/>
      <c r="C132" s="54"/>
      <c r="D132" s="54"/>
      <c r="E132" s="54"/>
      <c r="F132" s="54"/>
      <c r="G132" s="54"/>
      <c r="H132" s="54"/>
    </row>
    <row r="133" spans="1:8" ht="12.75" customHeight="1" x14ac:dyDescent="0.2">
      <c r="A133" s="54" t="s">
        <v>35</v>
      </c>
      <c r="B133" s="54"/>
      <c r="C133" s="54"/>
      <c r="D133" s="54"/>
      <c r="E133" s="54"/>
      <c r="F133" s="54"/>
      <c r="G133" s="54"/>
      <c r="H133" s="54"/>
    </row>
    <row r="134" spans="1:8" x14ac:dyDescent="0.2">
      <c r="A134" s="71" t="s">
        <v>34</v>
      </c>
      <c r="B134" s="71"/>
      <c r="C134" s="71"/>
      <c r="D134" s="71"/>
      <c r="E134" s="71"/>
      <c r="F134" s="71"/>
      <c r="G134" s="71"/>
      <c r="H134" s="71"/>
    </row>
    <row r="135" spans="1:8" x14ac:dyDescent="0.2">
      <c r="A135" s="57" t="s">
        <v>1</v>
      </c>
      <c r="B135" s="65"/>
      <c r="C135" s="65"/>
      <c r="D135" s="65"/>
      <c r="E135" s="65"/>
      <c r="F135" s="65"/>
      <c r="G135" s="58"/>
      <c r="H135" s="2" t="s">
        <v>2</v>
      </c>
    </row>
    <row r="136" spans="1:8" ht="38.25" x14ac:dyDescent="0.2">
      <c r="A136" s="57" t="s">
        <v>3</v>
      </c>
      <c r="B136" s="58"/>
      <c r="C136" s="3" t="s">
        <v>4</v>
      </c>
      <c r="D136" s="1" t="s">
        <v>5</v>
      </c>
      <c r="E136" s="1" t="s">
        <v>6</v>
      </c>
      <c r="F136" s="4" t="s">
        <v>7</v>
      </c>
      <c r="G136" s="1" t="s">
        <v>8</v>
      </c>
      <c r="H136" s="5"/>
    </row>
    <row r="137" spans="1:8" x14ac:dyDescent="0.2">
      <c r="A137" s="57" t="s">
        <v>9</v>
      </c>
      <c r="B137" s="58"/>
      <c r="C137" s="5"/>
      <c r="D137" s="5"/>
      <c r="E137" s="5"/>
      <c r="F137" s="5"/>
      <c r="G137" s="5"/>
      <c r="H137" s="5"/>
    </row>
    <row r="138" spans="1:8" x14ac:dyDescent="0.2">
      <c r="A138" s="6">
        <v>1</v>
      </c>
      <c r="B138" s="7" t="s">
        <v>46</v>
      </c>
      <c r="C138" s="8">
        <v>80</v>
      </c>
      <c r="D138" s="9">
        <v>5.0999999999999996</v>
      </c>
      <c r="E138" s="10">
        <v>5.68</v>
      </c>
      <c r="F138" s="10">
        <v>7.68</v>
      </c>
      <c r="G138" s="9">
        <v>90.4</v>
      </c>
      <c r="H138" s="14">
        <v>93.02</v>
      </c>
    </row>
    <row r="139" spans="1:8" x14ac:dyDescent="0.2">
      <c r="A139" s="6">
        <v>2</v>
      </c>
      <c r="B139" s="7" t="s">
        <v>126</v>
      </c>
      <c r="C139" s="8">
        <v>130</v>
      </c>
      <c r="D139" s="10">
        <v>2.63</v>
      </c>
      <c r="E139" s="10">
        <v>4.1500000000000004</v>
      </c>
      <c r="F139" s="10">
        <v>31.23</v>
      </c>
      <c r="G139" s="9">
        <v>137.5</v>
      </c>
      <c r="H139" s="11">
        <v>54</v>
      </c>
    </row>
    <row r="140" spans="1:8" x14ac:dyDescent="0.2">
      <c r="A140" s="6">
        <v>3</v>
      </c>
      <c r="B140" s="7" t="s">
        <v>105</v>
      </c>
      <c r="C140" s="8">
        <v>35</v>
      </c>
      <c r="D140" s="10">
        <v>2.98</v>
      </c>
      <c r="E140" s="10">
        <v>1.1599999999999999</v>
      </c>
      <c r="F140" s="10">
        <v>14.88</v>
      </c>
      <c r="G140" s="9">
        <v>84.7</v>
      </c>
      <c r="H140" s="11">
        <v>420</v>
      </c>
    </row>
    <row r="141" spans="1:8" x14ac:dyDescent="0.2">
      <c r="A141" s="6">
        <v>4</v>
      </c>
      <c r="B141" s="7" t="s">
        <v>116</v>
      </c>
      <c r="C141" s="8">
        <v>5</v>
      </c>
      <c r="D141" s="10">
        <v>0.03</v>
      </c>
      <c r="E141" s="10">
        <v>3.63</v>
      </c>
      <c r="F141" s="10">
        <v>0.04</v>
      </c>
      <c r="G141" s="9">
        <v>37.4</v>
      </c>
      <c r="H141" s="11">
        <v>47</v>
      </c>
    </row>
    <row r="142" spans="1:8" x14ac:dyDescent="0.2">
      <c r="A142" s="6">
        <v>5</v>
      </c>
      <c r="B142" s="7" t="s">
        <v>11</v>
      </c>
      <c r="C142" s="8">
        <v>200</v>
      </c>
      <c r="D142" s="10">
        <v>0.12</v>
      </c>
      <c r="E142" s="10">
        <v>0.03</v>
      </c>
      <c r="F142" s="10">
        <v>8.02</v>
      </c>
      <c r="G142" s="10">
        <v>28.03</v>
      </c>
      <c r="H142" s="14">
        <v>181.02</v>
      </c>
    </row>
    <row r="143" spans="1:8" x14ac:dyDescent="0.2">
      <c r="A143" s="5"/>
      <c r="B143" s="12" t="s">
        <v>12</v>
      </c>
      <c r="C143" s="11">
        <f>SUM(C138:C142)</f>
        <v>450</v>
      </c>
      <c r="D143" s="11">
        <f t="shared" ref="D143:G143" si="18">SUM(D138:D142)</f>
        <v>10.859999999999998</v>
      </c>
      <c r="E143" s="11">
        <f t="shared" si="18"/>
        <v>14.65</v>
      </c>
      <c r="F143" s="11">
        <f t="shared" si="18"/>
        <v>61.849999999999994</v>
      </c>
      <c r="G143" s="11">
        <f t="shared" si="18"/>
        <v>378.03</v>
      </c>
      <c r="H143" s="5"/>
    </row>
    <row r="144" spans="1:8" x14ac:dyDescent="0.2">
      <c r="A144" s="63" t="s">
        <v>13</v>
      </c>
      <c r="B144" s="64"/>
      <c r="C144" s="5"/>
      <c r="D144" s="5"/>
      <c r="E144" s="5"/>
      <c r="F144" s="5"/>
      <c r="G144" s="5"/>
      <c r="H144" s="5"/>
    </row>
    <row r="145" spans="1:8" x14ac:dyDescent="0.2">
      <c r="A145" s="6">
        <v>1</v>
      </c>
      <c r="B145" s="7" t="s">
        <v>107</v>
      </c>
      <c r="C145" s="8">
        <v>100</v>
      </c>
      <c r="D145" s="9">
        <v>1.5</v>
      </c>
      <c r="E145" s="9">
        <v>0.5</v>
      </c>
      <c r="F145" s="8">
        <v>21</v>
      </c>
      <c r="G145" s="8">
        <v>95</v>
      </c>
      <c r="H145" s="11">
        <v>14</v>
      </c>
    </row>
    <row r="146" spans="1:8" x14ac:dyDescent="0.2">
      <c r="A146" s="5"/>
      <c r="B146" s="12" t="s">
        <v>12</v>
      </c>
      <c r="C146" s="11">
        <f>C145</f>
        <v>100</v>
      </c>
      <c r="D146" s="11">
        <f t="shared" ref="D146:G146" si="19">D145</f>
        <v>1.5</v>
      </c>
      <c r="E146" s="11">
        <f t="shared" si="19"/>
        <v>0.5</v>
      </c>
      <c r="F146" s="11">
        <f t="shared" si="19"/>
        <v>21</v>
      </c>
      <c r="G146" s="11">
        <f t="shared" si="19"/>
        <v>95</v>
      </c>
      <c r="H146" s="5"/>
    </row>
    <row r="147" spans="1:8" x14ac:dyDescent="0.2">
      <c r="A147" s="57" t="s">
        <v>14</v>
      </c>
      <c r="B147" s="58"/>
      <c r="C147" s="5"/>
      <c r="D147" s="5"/>
      <c r="E147" s="5"/>
      <c r="F147" s="5"/>
      <c r="G147" s="5"/>
      <c r="H147" s="5"/>
    </row>
    <row r="148" spans="1:8" x14ac:dyDescent="0.2">
      <c r="A148" s="6">
        <v>1</v>
      </c>
      <c r="B148" s="7" t="s">
        <v>45</v>
      </c>
      <c r="C148" s="8">
        <v>200</v>
      </c>
      <c r="D148" s="10">
        <v>2.5299999999999998</v>
      </c>
      <c r="E148" s="9">
        <v>5.5</v>
      </c>
      <c r="F148" s="10">
        <v>8.25</v>
      </c>
      <c r="G148" s="10">
        <v>79.08</v>
      </c>
      <c r="H148" s="11">
        <v>78</v>
      </c>
    </row>
    <row r="149" spans="1:8" x14ac:dyDescent="0.2">
      <c r="A149" s="6">
        <v>2</v>
      </c>
      <c r="B149" s="32" t="s">
        <v>128</v>
      </c>
      <c r="C149" s="8">
        <v>80</v>
      </c>
      <c r="D149" s="10">
        <v>6.51</v>
      </c>
      <c r="E149" s="8">
        <v>6</v>
      </c>
      <c r="F149" s="10">
        <v>14.39</v>
      </c>
      <c r="G149" s="10">
        <v>190.69</v>
      </c>
      <c r="H149" s="11">
        <v>105</v>
      </c>
    </row>
    <row r="150" spans="1:8" x14ac:dyDescent="0.2">
      <c r="A150" s="6">
        <v>3</v>
      </c>
      <c r="B150" s="7" t="s">
        <v>119</v>
      </c>
      <c r="C150" s="8">
        <v>130</v>
      </c>
      <c r="D150" s="10">
        <v>5.88</v>
      </c>
      <c r="E150" s="10">
        <v>4.76</v>
      </c>
      <c r="F150" s="10">
        <v>29.29</v>
      </c>
      <c r="G150" s="9">
        <v>194.9</v>
      </c>
      <c r="H150" s="11">
        <v>1039</v>
      </c>
    </row>
    <row r="151" spans="1:8" x14ac:dyDescent="0.2">
      <c r="A151" s="6">
        <v>4</v>
      </c>
      <c r="B151" s="7" t="s">
        <v>44</v>
      </c>
      <c r="C151" s="8">
        <v>50</v>
      </c>
      <c r="D151" s="10">
        <v>0.46</v>
      </c>
      <c r="E151" s="10">
        <v>2.35</v>
      </c>
      <c r="F151" s="10">
        <v>2.96</v>
      </c>
      <c r="G151" s="9">
        <v>34.799999999999997</v>
      </c>
      <c r="H151" s="11">
        <v>74</v>
      </c>
    </row>
    <row r="152" spans="1:8" x14ac:dyDescent="0.2">
      <c r="A152" s="6">
        <v>5</v>
      </c>
      <c r="B152" s="7" t="s">
        <v>17</v>
      </c>
      <c r="C152" s="8">
        <v>50</v>
      </c>
      <c r="D152" s="10">
        <v>4.05</v>
      </c>
      <c r="E152" s="9">
        <v>0.5</v>
      </c>
      <c r="F152" s="9">
        <v>24.4</v>
      </c>
      <c r="G152" s="8">
        <v>121</v>
      </c>
      <c r="H152" s="11">
        <v>421</v>
      </c>
    </row>
    <row r="153" spans="1:8" x14ac:dyDescent="0.2">
      <c r="A153" s="6">
        <v>6</v>
      </c>
      <c r="B153" s="7" t="s">
        <v>18</v>
      </c>
      <c r="C153" s="8">
        <v>180</v>
      </c>
      <c r="D153" s="10">
        <v>0.26</v>
      </c>
      <c r="E153" s="10">
        <v>0.01</v>
      </c>
      <c r="F153" s="10">
        <v>14.07</v>
      </c>
      <c r="G153" s="10">
        <v>57.81</v>
      </c>
      <c r="H153" s="11">
        <v>168</v>
      </c>
    </row>
    <row r="154" spans="1:8" x14ac:dyDescent="0.2">
      <c r="A154" s="5"/>
      <c r="B154" s="12" t="s">
        <v>12</v>
      </c>
      <c r="C154" s="11">
        <f>SUM(C148:C153)</f>
        <v>690</v>
      </c>
      <c r="D154" s="11">
        <f t="shared" ref="D154:G154" si="20">SUM(D148:D153)</f>
        <v>19.690000000000001</v>
      </c>
      <c r="E154" s="11">
        <f t="shared" si="20"/>
        <v>19.12</v>
      </c>
      <c r="F154" s="11">
        <f t="shared" si="20"/>
        <v>93.359999999999985</v>
      </c>
      <c r="G154" s="11">
        <f t="shared" si="20"/>
        <v>678.28</v>
      </c>
      <c r="H154" s="5"/>
    </row>
    <row r="155" spans="1:8" x14ac:dyDescent="0.2">
      <c r="A155" s="57" t="s">
        <v>19</v>
      </c>
      <c r="B155" s="58"/>
      <c r="C155" s="5"/>
      <c r="D155" s="5"/>
      <c r="E155" s="5"/>
      <c r="F155" s="5"/>
      <c r="G155" s="5"/>
      <c r="H155" s="5"/>
    </row>
    <row r="156" spans="1:8" x14ac:dyDescent="0.2">
      <c r="A156" s="6">
        <v>1</v>
      </c>
      <c r="B156" s="7" t="s">
        <v>43</v>
      </c>
      <c r="C156" s="8">
        <v>70</v>
      </c>
      <c r="D156" s="10">
        <v>6.64</v>
      </c>
      <c r="E156" s="10">
        <v>6.65</v>
      </c>
      <c r="F156" s="10">
        <v>29.28</v>
      </c>
      <c r="G156" s="10">
        <v>182.85</v>
      </c>
      <c r="H156" s="11">
        <v>460</v>
      </c>
    </row>
    <row r="157" spans="1:8" x14ac:dyDescent="0.2">
      <c r="A157" s="6">
        <v>2</v>
      </c>
      <c r="B157" s="7" t="s">
        <v>121</v>
      </c>
      <c r="C157" s="8">
        <v>180</v>
      </c>
      <c r="D157" s="10">
        <v>5.04</v>
      </c>
      <c r="E157" s="9">
        <v>4.5</v>
      </c>
      <c r="F157" s="9">
        <v>7.2</v>
      </c>
      <c r="G157" s="9">
        <v>95.4</v>
      </c>
      <c r="H157" s="11">
        <v>174</v>
      </c>
    </row>
    <row r="158" spans="1:8" x14ac:dyDescent="0.2">
      <c r="A158" s="55" t="s">
        <v>12</v>
      </c>
      <c r="B158" s="56"/>
      <c r="C158" s="11">
        <f>SUM(C156:C157)</f>
        <v>250</v>
      </c>
      <c r="D158" s="11">
        <f t="shared" ref="D158:G158" si="21">SUM(D156:D157)</f>
        <v>11.68</v>
      </c>
      <c r="E158" s="11">
        <f t="shared" si="21"/>
        <v>11.15</v>
      </c>
      <c r="F158" s="11">
        <f t="shared" si="21"/>
        <v>36.480000000000004</v>
      </c>
      <c r="G158" s="11">
        <f t="shared" si="21"/>
        <v>278.25</v>
      </c>
      <c r="H158" s="5"/>
    </row>
    <row r="159" spans="1:8" x14ac:dyDescent="0.2">
      <c r="A159" s="57" t="s">
        <v>21</v>
      </c>
      <c r="B159" s="58"/>
      <c r="C159" s="5"/>
      <c r="D159" s="5"/>
      <c r="E159" s="5"/>
      <c r="F159" s="5"/>
      <c r="G159" s="5"/>
      <c r="H159" s="5"/>
    </row>
    <row r="160" spans="1:8" x14ac:dyDescent="0.2">
      <c r="A160" s="6">
        <v>1</v>
      </c>
      <c r="B160" s="32" t="s">
        <v>127</v>
      </c>
      <c r="C160" s="8">
        <v>200</v>
      </c>
      <c r="D160" s="10">
        <v>5.54</v>
      </c>
      <c r="E160" s="10">
        <v>8.6199999999999992</v>
      </c>
      <c r="F160" s="9">
        <v>30.4</v>
      </c>
      <c r="G160" s="8">
        <v>289</v>
      </c>
      <c r="H160" s="11">
        <v>67</v>
      </c>
    </row>
    <row r="161" spans="1:8" x14ac:dyDescent="0.2">
      <c r="A161" s="6">
        <v>2</v>
      </c>
      <c r="B161" s="7" t="s">
        <v>105</v>
      </c>
      <c r="C161" s="8">
        <v>35</v>
      </c>
      <c r="D161" s="10">
        <v>2.98</v>
      </c>
      <c r="E161" s="10">
        <v>1.1599999999999999</v>
      </c>
      <c r="F161" s="10">
        <v>14.88</v>
      </c>
      <c r="G161" s="9">
        <v>84.7</v>
      </c>
      <c r="H161" s="11">
        <v>420</v>
      </c>
    </row>
    <row r="162" spans="1:8" x14ac:dyDescent="0.2">
      <c r="A162" s="6">
        <v>3</v>
      </c>
      <c r="B162" s="7" t="s">
        <v>124</v>
      </c>
      <c r="C162" s="8">
        <v>40</v>
      </c>
      <c r="D162" s="10">
        <v>6.22</v>
      </c>
      <c r="E162" s="10">
        <v>5.68</v>
      </c>
      <c r="F162" s="10">
        <v>0.34</v>
      </c>
      <c r="G162" s="10">
        <v>21.63</v>
      </c>
      <c r="H162" s="11">
        <v>1031</v>
      </c>
    </row>
    <row r="163" spans="1:8" x14ac:dyDescent="0.2">
      <c r="A163" s="6">
        <v>4</v>
      </c>
      <c r="B163" s="7" t="s">
        <v>42</v>
      </c>
      <c r="C163" s="8">
        <v>200</v>
      </c>
      <c r="D163" s="10">
        <v>3.19</v>
      </c>
      <c r="E163" s="10">
        <v>2.77</v>
      </c>
      <c r="F163" s="10">
        <v>13.84</v>
      </c>
      <c r="G163" s="10">
        <v>83.68</v>
      </c>
      <c r="H163" s="11">
        <v>171</v>
      </c>
    </row>
    <row r="164" spans="1:8" x14ac:dyDescent="0.2">
      <c r="A164" s="5"/>
      <c r="B164" s="12" t="s">
        <v>12</v>
      </c>
      <c r="C164" s="11">
        <f>SUM(C160:C163)</f>
        <v>475</v>
      </c>
      <c r="D164" s="11">
        <f t="shared" ref="D164:G164" si="22">SUM(D160:D163)</f>
        <v>17.93</v>
      </c>
      <c r="E164" s="11">
        <f t="shared" si="22"/>
        <v>18.23</v>
      </c>
      <c r="F164" s="11">
        <f t="shared" si="22"/>
        <v>59.460000000000008</v>
      </c>
      <c r="G164" s="11">
        <f t="shared" si="22"/>
        <v>479.01</v>
      </c>
      <c r="H164" s="5"/>
    </row>
    <row r="165" spans="1:8" x14ac:dyDescent="0.2">
      <c r="A165" s="5"/>
      <c r="B165" s="7" t="s">
        <v>23</v>
      </c>
      <c r="C165" s="11">
        <v>5</v>
      </c>
      <c r="D165" s="5"/>
      <c r="E165" s="5"/>
      <c r="F165" s="5"/>
      <c r="G165" s="5"/>
      <c r="H165" s="5"/>
    </row>
    <row r="166" spans="1:8" ht="15" x14ac:dyDescent="0.2">
      <c r="A166" s="66" t="s">
        <v>24</v>
      </c>
      <c r="B166" s="67"/>
      <c r="C166" s="15">
        <f>C143+C146+C154+C158+C164+C165</f>
        <v>1970</v>
      </c>
      <c r="D166" s="15">
        <f t="shared" ref="D166:G166" si="23">D143+D146+D154+D158+D164+D165</f>
        <v>61.66</v>
      </c>
      <c r="E166" s="15">
        <f t="shared" si="23"/>
        <v>63.650000000000006</v>
      </c>
      <c r="F166" s="15">
        <f t="shared" si="23"/>
        <v>272.14999999999998</v>
      </c>
      <c r="G166" s="15">
        <f t="shared" si="23"/>
        <v>1908.57</v>
      </c>
      <c r="H166" s="16"/>
    </row>
    <row r="167" spans="1:8" x14ac:dyDescent="0.2">
      <c r="A167" s="68" t="s">
        <v>148</v>
      </c>
      <c r="B167" s="69"/>
      <c r="C167" s="69"/>
      <c r="D167" s="69"/>
      <c r="E167" s="69"/>
      <c r="F167" s="69"/>
      <c r="G167" s="69"/>
      <c r="H167" s="69"/>
    </row>
    <row r="168" spans="1:8" ht="12.75" customHeight="1" x14ac:dyDescent="0.2">
      <c r="A168" s="54" t="s">
        <v>51</v>
      </c>
      <c r="B168" s="54"/>
      <c r="C168" s="54"/>
      <c r="D168" s="54"/>
      <c r="E168" s="54"/>
      <c r="F168" s="54"/>
      <c r="G168" s="54"/>
      <c r="H168" s="54"/>
    </row>
    <row r="169" spans="1:8" ht="12.75" customHeight="1" x14ac:dyDescent="0.2">
      <c r="A169" s="54" t="s">
        <v>35</v>
      </c>
      <c r="B169" s="54"/>
      <c r="C169" s="54"/>
      <c r="D169" s="54"/>
      <c r="E169" s="54"/>
      <c r="F169" s="54"/>
      <c r="G169" s="54"/>
      <c r="H169" s="54"/>
    </row>
    <row r="170" spans="1:8" x14ac:dyDescent="0.2">
      <c r="A170" s="71" t="s">
        <v>34</v>
      </c>
      <c r="B170" s="71"/>
      <c r="C170" s="71"/>
      <c r="D170" s="71"/>
      <c r="E170" s="71"/>
      <c r="F170" s="71"/>
      <c r="G170" s="71"/>
      <c r="H170" s="71"/>
    </row>
    <row r="171" spans="1:8" x14ac:dyDescent="0.2">
      <c r="A171" s="57" t="s">
        <v>1</v>
      </c>
      <c r="B171" s="65"/>
      <c r="C171" s="65"/>
      <c r="D171" s="65"/>
      <c r="E171" s="65"/>
      <c r="F171" s="65"/>
      <c r="G171" s="58"/>
      <c r="H171" s="2" t="s">
        <v>2</v>
      </c>
    </row>
    <row r="172" spans="1:8" ht="38.25" x14ac:dyDescent="0.2">
      <c r="A172" s="57" t="s">
        <v>3</v>
      </c>
      <c r="B172" s="58"/>
      <c r="C172" s="3" t="s">
        <v>4</v>
      </c>
      <c r="D172" s="1" t="s">
        <v>5</v>
      </c>
      <c r="E172" s="1" t="s">
        <v>6</v>
      </c>
      <c r="F172" s="4" t="s">
        <v>7</v>
      </c>
      <c r="G172" s="1" t="s">
        <v>8</v>
      </c>
      <c r="H172" s="5"/>
    </row>
    <row r="173" spans="1:8" x14ac:dyDescent="0.2">
      <c r="A173" s="57" t="s">
        <v>9</v>
      </c>
      <c r="B173" s="58"/>
      <c r="C173" s="5"/>
      <c r="D173" s="5"/>
      <c r="E173" s="5"/>
      <c r="F173" s="5"/>
      <c r="G173" s="5"/>
      <c r="H173" s="5"/>
    </row>
    <row r="174" spans="1:8" ht="13.5" customHeight="1" x14ac:dyDescent="0.2">
      <c r="A174" s="18">
        <v>1</v>
      </c>
      <c r="B174" s="32" t="s">
        <v>129</v>
      </c>
      <c r="C174" s="8">
        <v>150</v>
      </c>
      <c r="D174" s="9">
        <v>15.2</v>
      </c>
      <c r="E174" s="10">
        <v>15.08</v>
      </c>
      <c r="F174" s="10">
        <v>45.46</v>
      </c>
      <c r="G174" s="9">
        <v>214.3</v>
      </c>
      <c r="H174" s="12">
        <v>252</v>
      </c>
    </row>
    <row r="175" spans="1:8" x14ac:dyDescent="0.2">
      <c r="A175" s="18">
        <v>2</v>
      </c>
      <c r="B175" s="32" t="s">
        <v>130</v>
      </c>
      <c r="C175" s="8">
        <v>20</v>
      </c>
      <c r="D175" s="10">
        <v>0.72</v>
      </c>
      <c r="E175" s="9">
        <v>1.31</v>
      </c>
      <c r="F175" s="10">
        <v>0.72</v>
      </c>
      <c r="G175" s="8">
        <v>13</v>
      </c>
      <c r="H175" s="12">
        <v>45.01</v>
      </c>
    </row>
    <row r="176" spans="1:8" x14ac:dyDescent="0.2">
      <c r="A176" s="18">
        <v>3</v>
      </c>
      <c r="B176" s="7" t="s">
        <v>105</v>
      </c>
      <c r="C176" s="8">
        <v>30</v>
      </c>
      <c r="D176" s="10">
        <v>2.5499999999999998</v>
      </c>
      <c r="E176" s="10">
        <v>0.99</v>
      </c>
      <c r="F176" s="10">
        <v>12.75</v>
      </c>
      <c r="G176" s="9">
        <v>72.599999999999994</v>
      </c>
      <c r="H176" s="12">
        <v>420</v>
      </c>
    </row>
    <row r="177" spans="1:8" x14ac:dyDescent="0.2">
      <c r="A177" s="18">
        <v>4</v>
      </c>
      <c r="B177" s="7" t="s">
        <v>116</v>
      </c>
      <c r="C177" s="8">
        <v>5</v>
      </c>
      <c r="D177" s="10">
        <v>0.03</v>
      </c>
      <c r="E177" s="10">
        <v>3.63</v>
      </c>
      <c r="F177" s="10">
        <v>0.04</v>
      </c>
      <c r="G177" s="9">
        <v>37.4</v>
      </c>
      <c r="H177" s="11">
        <v>47</v>
      </c>
    </row>
    <row r="178" spans="1:8" x14ac:dyDescent="0.2">
      <c r="A178" s="18">
        <v>5</v>
      </c>
      <c r="B178" s="7" t="s">
        <v>22</v>
      </c>
      <c r="C178" s="8">
        <v>200</v>
      </c>
      <c r="D178" s="10">
        <v>2.94</v>
      </c>
      <c r="E178" s="10">
        <v>2.62</v>
      </c>
      <c r="F178" s="10">
        <v>14.39</v>
      </c>
      <c r="G178" s="10">
        <v>87.21</v>
      </c>
      <c r="H178" s="11">
        <v>176</v>
      </c>
    </row>
    <row r="179" spans="1:8" x14ac:dyDescent="0.2">
      <c r="A179" s="5"/>
      <c r="B179" s="12" t="s">
        <v>12</v>
      </c>
      <c r="C179" s="11">
        <f>SUM(C174:C178)</f>
        <v>405</v>
      </c>
      <c r="D179" s="11">
        <f t="shared" ref="D179:G179" si="24">SUM(D174:D178)</f>
        <v>21.44</v>
      </c>
      <c r="E179" s="11">
        <f t="shared" si="24"/>
        <v>23.63</v>
      </c>
      <c r="F179" s="11">
        <f t="shared" si="24"/>
        <v>73.36</v>
      </c>
      <c r="G179" s="11">
        <f t="shared" si="24"/>
        <v>424.50999999999993</v>
      </c>
      <c r="H179" s="5"/>
    </row>
    <row r="180" spans="1:8" x14ac:dyDescent="0.2">
      <c r="A180" s="61" t="s">
        <v>13</v>
      </c>
      <c r="B180" s="62"/>
      <c r="C180" s="5"/>
      <c r="D180" s="5"/>
      <c r="E180" s="5"/>
      <c r="F180" s="5"/>
      <c r="G180" s="5"/>
      <c r="H180" s="5"/>
    </row>
    <row r="181" spans="1:8" x14ac:dyDescent="0.2">
      <c r="A181" s="18">
        <v>1</v>
      </c>
      <c r="B181" s="32" t="s">
        <v>106</v>
      </c>
      <c r="C181" s="8">
        <v>180</v>
      </c>
      <c r="D181" s="9">
        <v>0.9</v>
      </c>
      <c r="E181" s="10">
        <v>0.18</v>
      </c>
      <c r="F181" s="8">
        <v>18</v>
      </c>
      <c r="G181" s="10">
        <v>101.93</v>
      </c>
      <c r="H181" s="11">
        <v>130</v>
      </c>
    </row>
    <row r="182" spans="1:8" x14ac:dyDescent="0.2">
      <c r="A182" s="5"/>
      <c r="B182" s="12" t="s">
        <v>12</v>
      </c>
      <c r="C182" s="11">
        <f>C181</f>
        <v>180</v>
      </c>
      <c r="D182" s="11">
        <f t="shared" ref="D182:G182" si="25">D181</f>
        <v>0.9</v>
      </c>
      <c r="E182" s="11">
        <f t="shared" si="25"/>
        <v>0.18</v>
      </c>
      <c r="F182" s="11">
        <f t="shared" si="25"/>
        <v>18</v>
      </c>
      <c r="G182" s="11">
        <f t="shared" si="25"/>
        <v>101.93</v>
      </c>
      <c r="H182" s="5"/>
    </row>
    <row r="183" spans="1:8" x14ac:dyDescent="0.2">
      <c r="A183" s="57" t="s">
        <v>14</v>
      </c>
      <c r="B183" s="58"/>
      <c r="C183" s="5"/>
      <c r="D183" s="5"/>
      <c r="E183" s="5"/>
      <c r="F183" s="5"/>
      <c r="G183" s="5"/>
      <c r="H183" s="5"/>
    </row>
    <row r="184" spans="1:8" x14ac:dyDescent="0.2">
      <c r="A184" s="18">
        <v>1</v>
      </c>
      <c r="B184" s="7" t="s">
        <v>50</v>
      </c>
      <c r="C184" s="8">
        <v>200</v>
      </c>
      <c r="D184" s="10">
        <v>3.82</v>
      </c>
      <c r="E184" s="9">
        <v>12.1</v>
      </c>
      <c r="F184" s="9">
        <v>13.2</v>
      </c>
      <c r="G184" s="10">
        <v>138.22999999999999</v>
      </c>
      <c r="H184" s="11">
        <v>22</v>
      </c>
    </row>
    <row r="185" spans="1:8" x14ac:dyDescent="0.2">
      <c r="A185" s="18">
        <v>2</v>
      </c>
      <c r="B185" s="7" t="s">
        <v>49</v>
      </c>
      <c r="C185" s="8">
        <v>200</v>
      </c>
      <c r="D185" s="10">
        <v>9.99</v>
      </c>
      <c r="E185" s="10">
        <v>15.44</v>
      </c>
      <c r="F185" s="10">
        <v>33.97</v>
      </c>
      <c r="G185" s="10">
        <v>378.08</v>
      </c>
      <c r="H185" s="11">
        <v>49</v>
      </c>
    </row>
    <row r="186" spans="1:8" x14ac:dyDescent="0.2">
      <c r="A186" s="18">
        <v>3</v>
      </c>
      <c r="B186" s="7" t="s">
        <v>120</v>
      </c>
      <c r="C186" s="8">
        <v>50</v>
      </c>
      <c r="D186" s="10">
        <v>0.55000000000000004</v>
      </c>
      <c r="E186" s="9">
        <v>0.1</v>
      </c>
      <c r="F186" s="9">
        <v>1.9</v>
      </c>
      <c r="G186" s="8">
        <v>11</v>
      </c>
      <c r="H186" s="11">
        <v>16</v>
      </c>
    </row>
    <row r="187" spans="1:8" x14ac:dyDescent="0.2">
      <c r="A187" s="18">
        <v>4</v>
      </c>
      <c r="B187" s="7" t="s">
        <v>17</v>
      </c>
      <c r="C187" s="8">
        <v>50</v>
      </c>
      <c r="D187" s="10">
        <v>4.05</v>
      </c>
      <c r="E187" s="9">
        <v>0.5</v>
      </c>
      <c r="F187" s="9">
        <v>24.4</v>
      </c>
      <c r="G187" s="8">
        <v>121</v>
      </c>
      <c r="H187" s="11">
        <v>421</v>
      </c>
    </row>
    <row r="188" spans="1:8" x14ac:dyDescent="0.2">
      <c r="A188" s="18">
        <v>6</v>
      </c>
      <c r="B188" s="32" t="s">
        <v>131</v>
      </c>
      <c r="C188" s="8">
        <v>200</v>
      </c>
      <c r="D188" s="10">
        <v>0.13</v>
      </c>
      <c r="E188" s="10">
        <v>0.01</v>
      </c>
      <c r="F188" s="10">
        <v>7.07</v>
      </c>
      <c r="G188" s="10">
        <v>25.85</v>
      </c>
      <c r="H188" s="43">
        <v>168</v>
      </c>
    </row>
    <row r="189" spans="1:8" x14ac:dyDescent="0.2">
      <c r="A189" s="5"/>
      <c r="B189" s="12" t="s">
        <v>12</v>
      </c>
      <c r="C189" s="11">
        <f>SUM(C184:C188)</f>
        <v>700</v>
      </c>
      <c r="D189" s="11">
        <f t="shared" ref="D189:G189" si="26">SUM(D184:D188)</f>
        <v>18.54</v>
      </c>
      <c r="E189" s="11">
        <f t="shared" si="26"/>
        <v>28.150000000000002</v>
      </c>
      <c r="F189" s="11">
        <f t="shared" si="26"/>
        <v>80.539999999999992</v>
      </c>
      <c r="G189" s="11">
        <f t="shared" si="26"/>
        <v>674.16</v>
      </c>
      <c r="H189" s="5"/>
    </row>
    <row r="190" spans="1:8" x14ac:dyDescent="0.2">
      <c r="A190" s="57" t="s">
        <v>19</v>
      </c>
      <c r="B190" s="58"/>
      <c r="C190" s="5"/>
      <c r="D190" s="5"/>
      <c r="E190" s="5"/>
      <c r="F190" s="5"/>
      <c r="G190" s="5"/>
      <c r="H190" s="5"/>
    </row>
    <row r="191" spans="1:8" x14ac:dyDescent="0.2">
      <c r="A191" s="18">
        <v>1</v>
      </c>
      <c r="B191" s="7" t="s">
        <v>107</v>
      </c>
      <c r="C191" s="8">
        <v>100</v>
      </c>
      <c r="D191" s="10">
        <v>0.26</v>
      </c>
      <c r="E191" s="10">
        <v>0.18</v>
      </c>
      <c r="F191" s="10">
        <v>11.47</v>
      </c>
      <c r="G191" s="8">
        <v>52</v>
      </c>
      <c r="H191" s="11">
        <v>140</v>
      </c>
    </row>
    <row r="192" spans="1:8" x14ac:dyDescent="0.2">
      <c r="A192" s="18">
        <v>2</v>
      </c>
      <c r="B192" s="7" t="s">
        <v>29</v>
      </c>
      <c r="C192" s="8">
        <v>25</v>
      </c>
      <c r="D192" s="10">
        <v>1.88</v>
      </c>
      <c r="E192" s="10">
        <v>2.4500000000000002</v>
      </c>
      <c r="F192" s="9">
        <v>18.600000000000001</v>
      </c>
      <c r="G192" s="10">
        <v>154.25</v>
      </c>
      <c r="H192" s="11">
        <v>5</v>
      </c>
    </row>
    <row r="193" spans="1:8" x14ac:dyDescent="0.2">
      <c r="A193" s="18">
        <v>3</v>
      </c>
      <c r="B193" s="7" t="s">
        <v>121</v>
      </c>
      <c r="C193" s="8">
        <v>180</v>
      </c>
      <c r="D193" s="10">
        <v>5.04</v>
      </c>
      <c r="E193" s="9">
        <v>4.5</v>
      </c>
      <c r="F193" s="9">
        <v>7.2</v>
      </c>
      <c r="G193" s="9">
        <v>95.4</v>
      </c>
      <c r="H193" s="11">
        <v>174</v>
      </c>
    </row>
    <row r="194" spans="1:8" x14ac:dyDescent="0.2">
      <c r="A194" s="55" t="s">
        <v>12</v>
      </c>
      <c r="B194" s="56"/>
      <c r="C194" s="11">
        <f>SUM(C191:C193)</f>
        <v>305</v>
      </c>
      <c r="D194" s="11">
        <f t="shared" ref="D194:G194" si="27">SUM(D191:D193)</f>
        <v>7.18</v>
      </c>
      <c r="E194" s="11">
        <f t="shared" si="27"/>
        <v>7.1300000000000008</v>
      </c>
      <c r="F194" s="11">
        <f t="shared" si="27"/>
        <v>37.270000000000003</v>
      </c>
      <c r="G194" s="11">
        <f t="shared" si="27"/>
        <v>301.64999999999998</v>
      </c>
      <c r="H194" s="5"/>
    </row>
    <row r="195" spans="1:8" x14ac:dyDescent="0.2">
      <c r="A195" s="57" t="s">
        <v>21</v>
      </c>
      <c r="B195" s="58"/>
      <c r="C195" s="5"/>
      <c r="D195" s="5"/>
      <c r="E195" s="5"/>
      <c r="F195" s="5"/>
      <c r="G195" s="19"/>
      <c r="H195" s="5"/>
    </row>
    <row r="196" spans="1:8" x14ac:dyDescent="0.2">
      <c r="A196" s="18">
        <v>1</v>
      </c>
      <c r="B196" s="7" t="s">
        <v>48</v>
      </c>
      <c r="C196" s="8">
        <v>200</v>
      </c>
      <c r="D196" s="9">
        <v>8.8000000000000007</v>
      </c>
      <c r="E196" s="10">
        <v>9.4600000000000009</v>
      </c>
      <c r="F196" s="10">
        <v>38.950000000000003</v>
      </c>
      <c r="G196" s="8">
        <v>327</v>
      </c>
      <c r="H196" s="11">
        <v>66</v>
      </c>
    </row>
    <row r="197" spans="1:8" x14ac:dyDescent="0.2">
      <c r="A197" s="18">
        <v>2</v>
      </c>
      <c r="B197" s="7" t="s">
        <v>105</v>
      </c>
      <c r="C197" s="8">
        <v>50</v>
      </c>
      <c r="D197" s="10">
        <v>4.25</v>
      </c>
      <c r="E197" s="10">
        <v>1.65</v>
      </c>
      <c r="F197" s="10">
        <v>21.25</v>
      </c>
      <c r="G197" s="8">
        <v>121</v>
      </c>
      <c r="H197" s="12">
        <v>420</v>
      </c>
    </row>
    <row r="198" spans="1:8" x14ac:dyDescent="0.2">
      <c r="A198" s="18">
        <v>3</v>
      </c>
      <c r="B198" s="7" t="s">
        <v>11</v>
      </c>
      <c r="C198" s="8">
        <v>200</v>
      </c>
      <c r="D198" s="10">
        <v>0.12</v>
      </c>
      <c r="E198" s="10">
        <v>0.03</v>
      </c>
      <c r="F198" s="10">
        <v>8.02</v>
      </c>
      <c r="G198" s="10">
        <v>28.03</v>
      </c>
      <c r="H198" s="11">
        <v>181.02</v>
      </c>
    </row>
    <row r="199" spans="1:8" x14ac:dyDescent="0.2">
      <c r="A199" s="5"/>
      <c r="B199" s="12" t="s">
        <v>12</v>
      </c>
      <c r="C199" s="11">
        <f>SUM(C196:C198)</f>
        <v>450</v>
      </c>
      <c r="D199" s="11">
        <f t="shared" ref="D199:G199" si="28">SUM(D196:D198)</f>
        <v>13.17</v>
      </c>
      <c r="E199" s="11">
        <f t="shared" si="28"/>
        <v>11.14</v>
      </c>
      <c r="F199" s="11">
        <f t="shared" si="28"/>
        <v>68.22</v>
      </c>
      <c r="G199" s="11">
        <f t="shared" si="28"/>
        <v>476.03</v>
      </c>
      <c r="H199" s="5"/>
    </row>
    <row r="200" spans="1:8" x14ac:dyDescent="0.2">
      <c r="A200" s="5"/>
      <c r="B200" s="7" t="s">
        <v>23</v>
      </c>
      <c r="C200" s="11">
        <v>5</v>
      </c>
      <c r="D200" s="5"/>
      <c r="E200" s="5"/>
      <c r="F200" s="5"/>
      <c r="G200" s="5"/>
      <c r="H200" s="5"/>
    </row>
    <row r="201" spans="1:8" ht="15" x14ac:dyDescent="0.2">
      <c r="A201" s="66" t="s">
        <v>24</v>
      </c>
      <c r="B201" s="67"/>
      <c r="C201" s="15">
        <f>C179+C182+C189+C194+C199+C200</f>
        <v>2045</v>
      </c>
      <c r="D201" s="15">
        <f t="shared" ref="D201:G201" si="29">D179+D182+D189+D194+D199+D200</f>
        <v>61.23</v>
      </c>
      <c r="E201" s="15">
        <f t="shared" si="29"/>
        <v>70.23</v>
      </c>
      <c r="F201" s="15">
        <f t="shared" si="29"/>
        <v>277.39</v>
      </c>
      <c r="G201" s="15">
        <f t="shared" si="29"/>
        <v>1978.28</v>
      </c>
      <c r="H201" s="16"/>
    </row>
    <row r="202" spans="1:8" ht="15" x14ac:dyDescent="0.2">
      <c r="A202" s="51"/>
      <c r="B202" s="51"/>
      <c r="C202" s="49"/>
      <c r="D202" s="49"/>
      <c r="E202" s="49"/>
      <c r="F202" s="49"/>
      <c r="G202" s="49"/>
      <c r="H202" s="50"/>
    </row>
    <row r="203" spans="1:8" x14ac:dyDescent="0.2">
      <c r="A203" s="68" t="s">
        <v>148</v>
      </c>
      <c r="B203" s="69"/>
      <c r="C203" s="69"/>
      <c r="D203" s="69"/>
      <c r="E203" s="69"/>
      <c r="F203" s="69"/>
      <c r="G203" s="69"/>
      <c r="H203" s="69"/>
    </row>
    <row r="204" spans="1:8" ht="12.75" customHeight="1" x14ac:dyDescent="0.2">
      <c r="A204" s="54" t="s">
        <v>56</v>
      </c>
      <c r="B204" s="54"/>
      <c r="C204" s="54"/>
      <c r="D204" s="54"/>
      <c r="E204" s="54"/>
      <c r="F204" s="54"/>
      <c r="G204" s="54"/>
      <c r="H204" s="54"/>
    </row>
    <row r="205" spans="1:8" ht="12.75" customHeight="1" x14ac:dyDescent="0.2">
      <c r="A205" s="54" t="s">
        <v>55</v>
      </c>
      <c r="B205" s="54"/>
      <c r="C205" s="54"/>
      <c r="D205" s="54"/>
      <c r="E205" s="54"/>
      <c r="F205" s="54"/>
      <c r="G205" s="54"/>
      <c r="H205" s="54"/>
    </row>
    <row r="206" spans="1:8" x14ac:dyDescent="0.2">
      <c r="A206" s="71" t="s">
        <v>34</v>
      </c>
      <c r="B206" s="71"/>
      <c r="C206" s="71"/>
      <c r="D206" s="71"/>
      <c r="E206" s="71"/>
      <c r="F206" s="71"/>
      <c r="G206" s="71"/>
      <c r="H206" s="71"/>
    </row>
    <row r="207" spans="1:8" x14ac:dyDescent="0.2">
      <c r="A207" s="57" t="s">
        <v>1</v>
      </c>
      <c r="B207" s="65"/>
      <c r="C207" s="65"/>
      <c r="D207" s="65"/>
      <c r="E207" s="65"/>
      <c r="F207" s="65"/>
      <c r="G207" s="58"/>
      <c r="H207" s="2" t="s">
        <v>2</v>
      </c>
    </row>
    <row r="208" spans="1:8" ht="38.25" x14ac:dyDescent="0.2">
      <c r="A208" s="61" t="s">
        <v>3</v>
      </c>
      <c r="B208" s="62"/>
      <c r="C208" s="3" t="s">
        <v>4</v>
      </c>
      <c r="D208" s="1" t="s">
        <v>5</v>
      </c>
      <c r="E208" s="1" t="s">
        <v>6</v>
      </c>
      <c r="F208" s="4" t="s">
        <v>7</v>
      </c>
      <c r="G208" s="1" t="s">
        <v>8</v>
      </c>
      <c r="H208" s="5"/>
    </row>
    <row r="209" spans="1:8" ht="12" customHeight="1" x14ac:dyDescent="0.2">
      <c r="A209" s="57" t="s">
        <v>9</v>
      </c>
      <c r="B209" s="58"/>
      <c r="C209" s="5"/>
      <c r="D209" s="5"/>
      <c r="E209" s="5"/>
      <c r="F209" s="5"/>
      <c r="G209" s="5"/>
      <c r="H209" s="5"/>
    </row>
    <row r="210" spans="1:8" ht="12" customHeight="1" x14ac:dyDescent="0.2">
      <c r="A210" s="17">
        <v>3</v>
      </c>
      <c r="B210" s="7" t="s">
        <v>124</v>
      </c>
      <c r="C210" s="8">
        <v>40</v>
      </c>
      <c r="D210" s="10">
        <v>6.22</v>
      </c>
      <c r="E210" s="10">
        <v>5.68</v>
      </c>
      <c r="F210" s="10">
        <v>0.34</v>
      </c>
      <c r="G210" s="10">
        <v>21.63</v>
      </c>
      <c r="H210" s="11">
        <v>1031</v>
      </c>
    </row>
    <row r="211" spans="1:8" ht="12" customHeight="1" x14ac:dyDescent="0.2">
      <c r="A211" s="17">
        <v>4</v>
      </c>
      <c r="B211" s="7" t="s">
        <v>54</v>
      </c>
      <c r="C211" s="8">
        <v>120</v>
      </c>
      <c r="D211" s="10">
        <v>2.58</v>
      </c>
      <c r="E211" s="10">
        <v>4.5599999999999996</v>
      </c>
      <c r="F211" s="10">
        <v>12.96</v>
      </c>
      <c r="G211" s="10">
        <v>151.72</v>
      </c>
      <c r="H211" s="11">
        <v>138</v>
      </c>
    </row>
    <row r="212" spans="1:8" ht="12" customHeight="1" x14ac:dyDescent="0.2">
      <c r="A212" s="17">
        <v>3</v>
      </c>
      <c r="B212" s="7" t="s">
        <v>105</v>
      </c>
      <c r="C212" s="8">
        <v>30</v>
      </c>
      <c r="D212" s="10">
        <v>2.5499999999999998</v>
      </c>
      <c r="E212" s="10">
        <v>0.99</v>
      </c>
      <c r="F212" s="10">
        <v>12.75</v>
      </c>
      <c r="G212" s="9">
        <v>72.599999999999994</v>
      </c>
      <c r="H212" s="12">
        <v>420</v>
      </c>
    </row>
    <row r="213" spans="1:8" ht="12" customHeight="1" x14ac:dyDescent="0.2">
      <c r="A213" s="17">
        <v>4</v>
      </c>
      <c r="B213" s="7" t="s">
        <v>116</v>
      </c>
      <c r="C213" s="8">
        <v>5</v>
      </c>
      <c r="D213" s="10">
        <v>0.03</v>
      </c>
      <c r="E213" s="10">
        <v>3.63</v>
      </c>
      <c r="F213" s="10">
        <v>0.04</v>
      </c>
      <c r="G213" s="9">
        <v>37.4</v>
      </c>
      <c r="H213" s="11">
        <v>47</v>
      </c>
    </row>
    <row r="214" spans="1:8" ht="12" customHeight="1" x14ac:dyDescent="0.2">
      <c r="A214" s="17">
        <v>5</v>
      </c>
      <c r="B214" s="7" t="s">
        <v>117</v>
      </c>
      <c r="C214" s="8">
        <v>13</v>
      </c>
      <c r="D214" s="10">
        <v>3.13</v>
      </c>
      <c r="E214" s="10">
        <v>3.84</v>
      </c>
      <c r="F214" s="10">
        <v>0.04</v>
      </c>
      <c r="G214" s="10">
        <v>47.19</v>
      </c>
      <c r="H214" s="11">
        <v>27</v>
      </c>
    </row>
    <row r="215" spans="1:8" ht="12" customHeight="1" x14ac:dyDescent="0.2">
      <c r="A215" s="17">
        <v>6</v>
      </c>
      <c r="B215" s="7" t="s">
        <v>11</v>
      </c>
      <c r="C215" s="8">
        <v>200</v>
      </c>
      <c r="D215" s="10">
        <v>0.12</v>
      </c>
      <c r="E215" s="10">
        <v>0.03</v>
      </c>
      <c r="F215" s="10">
        <v>8.02</v>
      </c>
      <c r="G215" s="10">
        <v>28.03</v>
      </c>
      <c r="H215" s="14">
        <v>181.02</v>
      </c>
    </row>
    <row r="216" spans="1:8" ht="12" customHeight="1" x14ac:dyDescent="0.2">
      <c r="A216" s="5"/>
      <c r="B216" s="12" t="s">
        <v>12</v>
      </c>
      <c r="C216" s="11">
        <f>SUM(C210:C215)</f>
        <v>408</v>
      </c>
      <c r="D216" s="11">
        <f t="shared" ref="D216:G216" si="30">SUM(D210:D215)</f>
        <v>14.63</v>
      </c>
      <c r="E216" s="11">
        <f t="shared" si="30"/>
        <v>18.73</v>
      </c>
      <c r="F216" s="11">
        <f t="shared" si="30"/>
        <v>34.15</v>
      </c>
      <c r="G216" s="11">
        <f t="shared" si="30"/>
        <v>358.56999999999994</v>
      </c>
      <c r="H216" s="5"/>
    </row>
    <row r="217" spans="1:8" ht="12" customHeight="1" x14ac:dyDescent="0.2">
      <c r="A217" s="63" t="s">
        <v>13</v>
      </c>
      <c r="B217" s="64"/>
      <c r="C217" s="5"/>
      <c r="D217" s="5"/>
      <c r="E217" s="5"/>
      <c r="F217" s="5"/>
      <c r="G217" s="5"/>
      <c r="H217" s="5"/>
    </row>
    <row r="218" spans="1:8" ht="12" customHeight="1" x14ac:dyDescent="0.2">
      <c r="A218" s="17">
        <v>1</v>
      </c>
      <c r="B218" s="7" t="s">
        <v>107</v>
      </c>
      <c r="C218" s="8">
        <v>100</v>
      </c>
      <c r="D218" s="9">
        <v>1.5</v>
      </c>
      <c r="E218" s="9">
        <v>0.5</v>
      </c>
      <c r="F218" s="8">
        <v>21</v>
      </c>
      <c r="G218" s="8">
        <v>95</v>
      </c>
      <c r="H218" s="11">
        <v>140</v>
      </c>
    </row>
    <row r="219" spans="1:8" ht="12" customHeight="1" x14ac:dyDescent="0.2">
      <c r="A219" s="5"/>
      <c r="B219" s="12" t="s">
        <v>12</v>
      </c>
      <c r="C219" s="11">
        <f>C218</f>
        <v>100</v>
      </c>
      <c r="D219" s="11">
        <f t="shared" ref="D219:G219" si="31">D218</f>
        <v>1.5</v>
      </c>
      <c r="E219" s="11">
        <f t="shared" si="31"/>
        <v>0.5</v>
      </c>
      <c r="F219" s="11">
        <f t="shared" si="31"/>
        <v>21</v>
      </c>
      <c r="G219" s="11">
        <f t="shared" si="31"/>
        <v>95</v>
      </c>
      <c r="H219" s="5"/>
    </row>
    <row r="220" spans="1:8" ht="12" customHeight="1" x14ac:dyDescent="0.2">
      <c r="A220" s="57" t="s">
        <v>14</v>
      </c>
      <c r="B220" s="58"/>
      <c r="C220" s="5"/>
      <c r="D220" s="5"/>
      <c r="E220" s="5"/>
      <c r="F220" s="5"/>
      <c r="G220" s="5"/>
      <c r="H220" s="5"/>
    </row>
    <row r="221" spans="1:8" ht="12" customHeight="1" x14ac:dyDescent="0.2">
      <c r="A221" s="17">
        <v>1</v>
      </c>
      <c r="B221" s="32" t="s">
        <v>132</v>
      </c>
      <c r="C221" s="8">
        <v>200</v>
      </c>
      <c r="D221" s="10">
        <v>2.4300000000000002</v>
      </c>
      <c r="E221" s="10">
        <v>3.44</v>
      </c>
      <c r="F221" s="10">
        <v>14.83</v>
      </c>
      <c r="G221" s="10">
        <v>101.92</v>
      </c>
      <c r="H221" s="11">
        <v>34</v>
      </c>
    </row>
    <row r="222" spans="1:8" ht="12" customHeight="1" x14ac:dyDescent="0.2">
      <c r="A222" s="17">
        <v>2</v>
      </c>
      <c r="B222" s="32" t="s">
        <v>152</v>
      </c>
      <c r="C222" s="8">
        <v>80</v>
      </c>
      <c r="D222" s="10">
        <v>4.41</v>
      </c>
      <c r="E222" s="10">
        <v>7.62</v>
      </c>
      <c r="F222" s="10">
        <v>8.35</v>
      </c>
      <c r="G222" s="8">
        <v>184</v>
      </c>
      <c r="H222" s="11">
        <v>115.03</v>
      </c>
    </row>
    <row r="223" spans="1:8" ht="12" customHeight="1" x14ac:dyDescent="0.2">
      <c r="A223" s="17">
        <v>3</v>
      </c>
      <c r="B223" s="7" t="s">
        <v>125</v>
      </c>
      <c r="C223" s="8">
        <v>130</v>
      </c>
      <c r="D223" s="10">
        <v>2.69</v>
      </c>
      <c r="E223" s="10">
        <v>4.55</v>
      </c>
      <c r="F223" s="9">
        <v>18.100000000000001</v>
      </c>
      <c r="G223" s="10">
        <v>128.65</v>
      </c>
      <c r="H223" s="11">
        <v>142</v>
      </c>
    </row>
    <row r="224" spans="1:8" ht="12" customHeight="1" x14ac:dyDescent="0.2">
      <c r="A224" s="17">
        <v>4</v>
      </c>
      <c r="B224" s="7" t="s">
        <v>120</v>
      </c>
      <c r="C224" s="8">
        <v>50</v>
      </c>
      <c r="D224" s="10">
        <v>0.55000000000000004</v>
      </c>
      <c r="E224" s="9">
        <v>0.1</v>
      </c>
      <c r="F224" s="9">
        <v>1.9</v>
      </c>
      <c r="G224" s="8">
        <v>11</v>
      </c>
      <c r="H224" s="11">
        <v>16</v>
      </c>
    </row>
    <row r="225" spans="1:8" ht="12" customHeight="1" x14ac:dyDescent="0.2">
      <c r="A225" s="17">
        <v>5</v>
      </c>
      <c r="B225" s="7" t="s">
        <v>17</v>
      </c>
      <c r="C225" s="8">
        <v>50</v>
      </c>
      <c r="D225" s="10">
        <v>4.05</v>
      </c>
      <c r="E225" s="9">
        <v>0.5</v>
      </c>
      <c r="F225" s="9">
        <v>24.4</v>
      </c>
      <c r="G225" s="8">
        <v>121</v>
      </c>
      <c r="H225" s="11">
        <v>421</v>
      </c>
    </row>
    <row r="226" spans="1:8" ht="12" customHeight="1" x14ac:dyDescent="0.2">
      <c r="A226" s="17">
        <v>6</v>
      </c>
      <c r="B226" s="7" t="s">
        <v>18</v>
      </c>
      <c r="C226" s="8">
        <v>180</v>
      </c>
      <c r="D226" s="10">
        <v>0.26</v>
      </c>
      <c r="E226" s="10">
        <v>0.01</v>
      </c>
      <c r="F226" s="10">
        <v>14.07</v>
      </c>
      <c r="G226" s="10">
        <v>57.81</v>
      </c>
      <c r="H226" s="11">
        <v>168</v>
      </c>
    </row>
    <row r="227" spans="1:8" ht="12" customHeight="1" x14ac:dyDescent="0.2">
      <c r="A227" s="5"/>
      <c r="B227" s="12" t="s">
        <v>12</v>
      </c>
      <c r="C227" s="11">
        <f>SUM(C221:C226)</f>
        <v>690</v>
      </c>
      <c r="D227" s="11">
        <f t="shared" ref="D227:G227" si="32">SUM(D221:D226)</f>
        <v>14.389999999999999</v>
      </c>
      <c r="E227" s="11">
        <f t="shared" si="32"/>
        <v>16.220000000000002</v>
      </c>
      <c r="F227" s="11">
        <f t="shared" si="32"/>
        <v>81.650000000000006</v>
      </c>
      <c r="G227" s="11">
        <f t="shared" si="32"/>
        <v>604.38000000000011</v>
      </c>
      <c r="H227" s="5"/>
    </row>
    <row r="228" spans="1:8" ht="12" customHeight="1" x14ac:dyDescent="0.2">
      <c r="A228" s="57" t="s">
        <v>19</v>
      </c>
      <c r="B228" s="58"/>
      <c r="C228" s="5"/>
      <c r="D228" s="5"/>
      <c r="E228" s="5"/>
      <c r="F228" s="5"/>
      <c r="G228" s="5"/>
      <c r="H228" s="5"/>
    </row>
    <row r="229" spans="1:8" ht="12" customHeight="1" x14ac:dyDescent="0.2">
      <c r="A229" s="17">
        <v>1</v>
      </c>
      <c r="B229" s="7" t="s">
        <v>53</v>
      </c>
      <c r="C229" s="8">
        <v>80</v>
      </c>
      <c r="D229" s="10">
        <v>5.03</v>
      </c>
      <c r="E229" s="9">
        <v>9.6</v>
      </c>
      <c r="F229" s="10">
        <v>41.13</v>
      </c>
      <c r="G229" s="10">
        <v>166.88</v>
      </c>
      <c r="H229" s="11">
        <v>136</v>
      </c>
    </row>
    <row r="230" spans="1:8" ht="12" customHeight="1" x14ac:dyDescent="0.2">
      <c r="A230" s="17">
        <v>2</v>
      </c>
      <c r="B230" s="7" t="s">
        <v>121</v>
      </c>
      <c r="C230" s="8">
        <v>180</v>
      </c>
      <c r="D230" s="10">
        <v>5.04</v>
      </c>
      <c r="E230" s="9">
        <v>4.5</v>
      </c>
      <c r="F230" s="9">
        <v>7.2</v>
      </c>
      <c r="G230" s="9">
        <v>95.4</v>
      </c>
      <c r="H230" s="11">
        <v>174</v>
      </c>
    </row>
    <row r="231" spans="1:8" ht="12" customHeight="1" x14ac:dyDescent="0.2">
      <c r="A231" s="55" t="s">
        <v>12</v>
      </c>
      <c r="B231" s="56"/>
      <c r="C231" s="11">
        <f>SUM(C229:C230)</f>
        <v>260</v>
      </c>
      <c r="D231" s="11">
        <f t="shared" ref="D231:G231" si="33">SUM(D229:D230)</f>
        <v>10.07</v>
      </c>
      <c r="E231" s="11">
        <f t="shared" si="33"/>
        <v>14.1</v>
      </c>
      <c r="F231" s="11">
        <f t="shared" si="33"/>
        <v>48.330000000000005</v>
      </c>
      <c r="G231" s="11">
        <f t="shared" si="33"/>
        <v>262.27999999999997</v>
      </c>
      <c r="H231" s="5"/>
    </row>
    <row r="232" spans="1:8" ht="12" customHeight="1" x14ac:dyDescent="0.2">
      <c r="A232" s="57" t="s">
        <v>21</v>
      </c>
      <c r="B232" s="58"/>
      <c r="C232" s="5"/>
      <c r="D232" s="5"/>
      <c r="E232" s="5"/>
      <c r="F232" s="5"/>
      <c r="G232" s="5"/>
      <c r="H232" s="5"/>
    </row>
    <row r="233" spans="1:8" ht="12" customHeight="1" x14ac:dyDescent="0.2">
      <c r="A233" s="17">
        <v>1</v>
      </c>
      <c r="B233" s="7" t="s">
        <v>52</v>
      </c>
      <c r="C233" s="8">
        <v>200</v>
      </c>
      <c r="D233" s="10">
        <v>5.24</v>
      </c>
      <c r="E233" s="9">
        <v>5.5</v>
      </c>
      <c r="F233" s="10">
        <v>28.15</v>
      </c>
      <c r="G233" s="10">
        <v>207.93</v>
      </c>
      <c r="H233" s="11">
        <v>51</v>
      </c>
    </row>
    <row r="234" spans="1:8" ht="12" customHeight="1" x14ac:dyDescent="0.2">
      <c r="A234" s="17">
        <v>2</v>
      </c>
      <c r="B234" s="7" t="s">
        <v>105</v>
      </c>
      <c r="C234" s="8">
        <v>50</v>
      </c>
      <c r="D234" s="10">
        <v>4.25</v>
      </c>
      <c r="E234" s="10">
        <v>1.65</v>
      </c>
      <c r="F234" s="10">
        <v>21.25</v>
      </c>
      <c r="G234" s="8">
        <v>121</v>
      </c>
      <c r="H234" s="12">
        <v>420</v>
      </c>
    </row>
    <row r="235" spans="1:8" ht="12" customHeight="1" x14ac:dyDescent="0.2">
      <c r="A235" s="17">
        <v>5</v>
      </c>
      <c r="B235" s="7" t="s">
        <v>28</v>
      </c>
      <c r="C235" s="8">
        <v>200</v>
      </c>
      <c r="D235" s="9">
        <v>5.6</v>
      </c>
      <c r="E235" s="8">
        <v>5</v>
      </c>
      <c r="F235" s="9">
        <v>9.4</v>
      </c>
      <c r="G235" s="8">
        <v>104</v>
      </c>
      <c r="H235" s="11">
        <v>178</v>
      </c>
    </row>
    <row r="236" spans="1:8" ht="12" customHeight="1" x14ac:dyDescent="0.2">
      <c r="A236" s="5"/>
      <c r="B236" s="12" t="s">
        <v>12</v>
      </c>
      <c r="C236" s="11">
        <f>SUM(C233:C235)</f>
        <v>450</v>
      </c>
      <c r="D236" s="11">
        <f t="shared" ref="D236:G236" si="34">SUM(D233:D235)</f>
        <v>15.09</v>
      </c>
      <c r="E236" s="11">
        <f t="shared" si="34"/>
        <v>12.15</v>
      </c>
      <c r="F236" s="11">
        <f t="shared" si="34"/>
        <v>58.8</v>
      </c>
      <c r="G236" s="11">
        <f t="shared" si="34"/>
        <v>432.93</v>
      </c>
      <c r="H236" s="5"/>
    </row>
    <row r="237" spans="1:8" ht="12" customHeight="1" x14ac:dyDescent="0.2">
      <c r="A237" s="5"/>
      <c r="B237" s="7" t="s">
        <v>23</v>
      </c>
      <c r="C237" s="11">
        <v>5</v>
      </c>
      <c r="D237" s="5"/>
      <c r="E237" s="5"/>
      <c r="F237" s="5"/>
      <c r="G237" s="5"/>
      <c r="H237" s="5"/>
    </row>
    <row r="238" spans="1:8" ht="12" customHeight="1" x14ac:dyDescent="0.2">
      <c r="A238" s="59" t="s">
        <v>24</v>
      </c>
      <c r="B238" s="60"/>
      <c r="C238" s="15">
        <f>C216+C219+C227+C231+C236+C237</f>
        <v>1913</v>
      </c>
      <c r="D238" s="15">
        <f t="shared" ref="D238:G238" si="35">D216+D219+D227+D231+D236+D237</f>
        <v>55.680000000000007</v>
      </c>
      <c r="E238" s="15">
        <f t="shared" si="35"/>
        <v>61.7</v>
      </c>
      <c r="F238" s="15">
        <f t="shared" si="35"/>
        <v>243.93</v>
      </c>
      <c r="G238" s="15">
        <f t="shared" si="35"/>
        <v>1753.16</v>
      </c>
      <c r="H238" s="16"/>
    </row>
    <row r="239" spans="1:8" ht="12" customHeight="1" x14ac:dyDescent="0.2">
      <c r="A239" s="48"/>
      <c r="B239" s="48"/>
      <c r="C239" s="49"/>
      <c r="D239" s="49"/>
      <c r="E239" s="49"/>
      <c r="F239" s="49"/>
      <c r="G239" s="49"/>
      <c r="H239" s="50"/>
    </row>
    <row r="240" spans="1:8" x14ac:dyDescent="0.2">
      <c r="A240" s="68" t="s">
        <v>146</v>
      </c>
      <c r="B240" s="69"/>
      <c r="C240" s="69"/>
      <c r="D240" s="69"/>
      <c r="E240" s="69"/>
      <c r="F240" s="69"/>
      <c r="G240" s="69"/>
      <c r="H240" s="69"/>
    </row>
    <row r="241" spans="1:8" ht="12.75" customHeight="1" x14ac:dyDescent="0.2">
      <c r="A241" s="54" t="s">
        <v>60</v>
      </c>
      <c r="B241" s="54"/>
      <c r="C241" s="54"/>
      <c r="D241" s="54"/>
      <c r="E241" s="54"/>
      <c r="F241" s="54"/>
      <c r="G241" s="54"/>
      <c r="H241" s="54"/>
    </row>
    <row r="242" spans="1:8" ht="12.75" customHeight="1" x14ac:dyDescent="0.2">
      <c r="A242" s="54" t="s">
        <v>55</v>
      </c>
      <c r="B242" s="54"/>
      <c r="C242" s="54"/>
      <c r="D242" s="54"/>
      <c r="E242" s="54"/>
      <c r="F242" s="54"/>
      <c r="G242" s="54"/>
      <c r="H242" s="54"/>
    </row>
    <row r="243" spans="1:8" x14ac:dyDescent="0.2">
      <c r="A243" s="71" t="s">
        <v>34</v>
      </c>
      <c r="B243" s="71"/>
      <c r="C243" s="71"/>
      <c r="D243" s="71"/>
      <c r="E243" s="71"/>
      <c r="F243" s="71"/>
      <c r="G243" s="71"/>
      <c r="H243" s="71"/>
    </row>
    <row r="244" spans="1:8" x14ac:dyDescent="0.2">
      <c r="A244" s="57" t="s">
        <v>1</v>
      </c>
      <c r="B244" s="65"/>
      <c r="C244" s="65"/>
      <c r="D244" s="65"/>
      <c r="E244" s="65"/>
      <c r="F244" s="65"/>
      <c r="G244" s="58"/>
      <c r="H244" s="2" t="s">
        <v>2</v>
      </c>
    </row>
    <row r="245" spans="1:8" ht="38.25" x14ac:dyDescent="0.2">
      <c r="A245" s="57" t="s">
        <v>3</v>
      </c>
      <c r="B245" s="58"/>
      <c r="C245" s="3" t="s">
        <v>4</v>
      </c>
      <c r="D245" s="1" t="s">
        <v>5</v>
      </c>
      <c r="E245" s="1" t="s">
        <v>6</v>
      </c>
      <c r="F245" s="4" t="s">
        <v>7</v>
      </c>
      <c r="G245" s="1" t="s">
        <v>8</v>
      </c>
      <c r="H245" s="5"/>
    </row>
    <row r="246" spans="1:8" x14ac:dyDescent="0.2">
      <c r="A246" s="57" t="s">
        <v>9</v>
      </c>
      <c r="B246" s="58"/>
      <c r="C246" s="5"/>
      <c r="D246" s="5"/>
      <c r="E246" s="5"/>
      <c r="F246" s="5"/>
      <c r="G246" s="5"/>
      <c r="H246" s="5"/>
    </row>
    <row r="247" spans="1:8" x14ac:dyDescent="0.2">
      <c r="A247" s="18">
        <v>1</v>
      </c>
      <c r="B247" s="32" t="s">
        <v>133</v>
      </c>
      <c r="C247" s="8">
        <v>140</v>
      </c>
      <c r="D247" s="10">
        <v>9.68</v>
      </c>
      <c r="E247" s="10">
        <v>19.38</v>
      </c>
      <c r="F247" s="9">
        <v>31.9</v>
      </c>
      <c r="G247" s="10">
        <v>222.44</v>
      </c>
      <c r="H247" s="12">
        <v>80</v>
      </c>
    </row>
    <row r="248" spans="1:8" x14ac:dyDescent="0.2">
      <c r="A248" s="18">
        <v>1</v>
      </c>
      <c r="B248" s="32" t="s">
        <v>134</v>
      </c>
      <c r="C248" s="8">
        <v>30</v>
      </c>
      <c r="D248" s="10">
        <v>1.01</v>
      </c>
      <c r="E248" s="10">
        <v>2</v>
      </c>
      <c r="F248" s="9">
        <v>5.2</v>
      </c>
      <c r="G248" s="10">
        <v>37.24</v>
      </c>
      <c r="H248" s="12">
        <v>45.01</v>
      </c>
    </row>
    <row r="249" spans="1:8" x14ac:dyDescent="0.2">
      <c r="A249" s="18">
        <v>2</v>
      </c>
      <c r="B249" s="7" t="s">
        <v>105</v>
      </c>
      <c r="C249" s="8">
        <v>40</v>
      </c>
      <c r="D249" s="9">
        <v>3.4</v>
      </c>
      <c r="E249" s="10">
        <v>1.32</v>
      </c>
      <c r="F249" s="8">
        <v>17</v>
      </c>
      <c r="G249" s="9">
        <v>96.8</v>
      </c>
      <c r="H249" s="11">
        <v>420</v>
      </c>
    </row>
    <row r="250" spans="1:8" x14ac:dyDescent="0.2">
      <c r="A250" s="18">
        <v>3</v>
      </c>
      <c r="B250" s="7" t="s">
        <v>116</v>
      </c>
      <c r="C250" s="8">
        <v>5</v>
      </c>
      <c r="D250" s="10">
        <v>0.03</v>
      </c>
      <c r="E250" s="10">
        <v>3.63</v>
      </c>
      <c r="F250" s="10">
        <v>0.04</v>
      </c>
      <c r="G250" s="9">
        <v>37.4</v>
      </c>
      <c r="H250" s="11">
        <v>47</v>
      </c>
    </row>
    <row r="251" spans="1:8" x14ac:dyDescent="0.2">
      <c r="A251" s="18">
        <v>4</v>
      </c>
      <c r="B251" s="7" t="s">
        <v>11</v>
      </c>
      <c r="C251" s="8">
        <v>200</v>
      </c>
      <c r="D251" s="10">
        <v>0.12</v>
      </c>
      <c r="E251" s="10">
        <v>0.03</v>
      </c>
      <c r="F251" s="10">
        <v>8.02</v>
      </c>
      <c r="G251" s="10">
        <v>28.03</v>
      </c>
      <c r="H251" s="14">
        <v>181.02</v>
      </c>
    </row>
    <row r="252" spans="1:8" x14ac:dyDescent="0.2">
      <c r="A252" s="5"/>
      <c r="B252" s="12" t="s">
        <v>12</v>
      </c>
      <c r="C252" s="11">
        <f>SUM(C247:C251)</f>
        <v>415</v>
      </c>
      <c r="D252" s="11">
        <f t="shared" ref="D252:G252" si="36">SUM(D247:D251)</f>
        <v>14.239999999999998</v>
      </c>
      <c r="E252" s="11">
        <f t="shared" si="36"/>
        <v>26.36</v>
      </c>
      <c r="F252" s="11">
        <f t="shared" si="36"/>
        <v>62.16</v>
      </c>
      <c r="G252" s="11">
        <f t="shared" si="36"/>
        <v>421.90999999999997</v>
      </c>
      <c r="H252" s="5"/>
    </row>
    <row r="253" spans="1:8" x14ac:dyDescent="0.2">
      <c r="A253" s="61" t="s">
        <v>13</v>
      </c>
      <c r="B253" s="62"/>
      <c r="C253" s="5"/>
      <c r="D253" s="5"/>
      <c r="E253" s="5"/>
      <c r="F253" s="5"/>
      <c r="G253" s="5"/>
      <c r="H253" s="5"/>
    </row>
    <row r="254" spans="1:8" x14ac:dyDescent="0.2">
      <c r="A254" s="18">
        <v>1</v>
      </c>
      <c r="B254" s="7" t="s">
        <v>107</v>
      </c>
      <c r="C254" s="8">
        <v>100</v>
      </c>
      <c r="D254" s="9">
        <v>1.5</v>
      </c>
      <c r="E254" s="9">
        <v>0.5</v>
      </c>
      <c r="F254" s="8">
        <v>21</v>
      </c>
      <c r="G254" s="8">
        <v>95</v>
      </c>
      <c r="H254" s="11">
        <v>140</v>
      </c>
    </row>
    <row r="255" spans="1:8" x14ac:dyDescent="0.2">
      <c r="A255" s="5"/>
      <c r="B255" s="12" t="s">
        <v>12</v>
      </c>
      <c r="C255" s="11">
        <f>C254</f>
        <v>100</v>
      </c>
      <c r="D255" s="11">
        <f t="shared" ref="D255:G255" si="37">D254</f>
        <v>1.5</v>
      </c>
      <c r="E255" s="11">
        <f t="shared" si="37"/>
        <v>0.5</v>
      </c>
      <c r="F255" s="11">
        <f t="shared" si="37"/>
        <v>21</v>
      </c>
      <c r="G255" s="11">
        <f t="shared" si="37"/>
        <v>95</v>
      </c>
      <c r="H255" s="5"/>
    </row>
    <row r="256" spans="1:8" x14ac:dyDescent="0.2">
      <c r="A256" s="57" t="s">
        <v>14</v>
      </c>
      <c r="B256" s="58"/>
      <c r="C256" s="5"/>
      <c r="D256" s="5"/>
      <c r="E256" s="5"/>
      <c r="F256" s="5"/>
      <c r="G256" s="5"/>
      <c r="H256" s="5"/>
    </row>
    <row r="257" spans="1:8" x14ac:dyDescent="0.2">
      <c r="A257" s="18">
        <v>1</v>
      </c>
      <c r="B257" s="7" t="s">
        <v>59</v>
      </c>
      <c r="C257" s="8">
        <v>200</v>
      </c>
      <c r="D257" s="10">
        <v>1.66</v>
      </c>
      <c r="E257" s="10">
        <v>5.39</v>
      </c>
      <c r="F257" s="10">
        <v>11.73</v>
      </c>
      <c r="G257" s="10">
        <v>92.75</v>
      </c>
      <c r="H257" s="11">
        <v>1034</v>
      </c>
    </row>
    <row r="258" spans="1:8" x14ac:dyDescent="0.2">
      <c r="A258" s="18">
        <v>2</v>
      </c>
      <c r="B258" s="7" t="s">
        <v>58</v>
      </c>
      <c r="C258" s="8">
        <v>80</v>
      </c>
      <c r="D258" s="9">
        <v>4.8</v>
      </c>
      <c r="E258" s="10">
        <v>1.86</v>
      </c>
      <c r="F258" s="10">
        <v>5.04</v>
      </c>
      <c r="G258" s="8">
        <v>228</v>
      </c>
      <c r="H258" s="11">
        <v>357</v>
      </c>
    </row>
    <row r="259" spans="1:8" x14ac:dyDescent="0.2">
      <c r="A259" s="18">
        <v>3</v>
      </c>
      <c r="B259" s="7" t="s">
        <v>126</v>
      </c>
      <c r="C259" s="8">
        <v>130</v>
      </c>
      <c r="D259" s="10">
        <v>2.63</v>
      </c>
      <c r="E259" s="10">
        <v>4.1500000000000004</v>
      </c>
      <c r="F259" s="10">
        <v>31.23</v>
      </c>
      <c r="G259" s="9">
        <v>137.5</v>
      </c>
      <c r="H259" s="11">
        <v>54</v>
      </c>
    </row>
    <row r="260" spans="1:8" x14ac:dyDescent="0.2">
      <c r="A260" s="18">
        <v>4</v>
      </c>
      <c r="B260" s="7" t="s">
        <v>118</v>
      </c>
      <c r="C260" s="8">
        <v>50</v>
      </c>
      <c r="D260" s="10">
        <v>0.35</v>
      </c>
      <c r="E260" s="10">
        <v>0.05</v>
      </c>
      <c r="F260" s="10">
        <v>0.95</v>
      </c>
      <c r="G260" s="8">
        <v>6</v>
      </c>
      <c r="H260" s="11">
        <v>40</v>
      </c>
    </row>
    <row r="261" spans="1:8" x14ac:dyDescent="0.2">
      <c r="A261" s="18">
        <v>5</v>
      </c>
      <c r="B261" s="7" t="s">
        <v>17</v>
      </c>
      <c r="C261" s="8">
        <v>50</v>
      </c>
      <c r="D261" s="10">
        <v>4.05</v>
      </c>
      <c r="E261" s="9">
        <v>0.5</v>
      </c>
      <c r="F261" s="9">
        <v>24.4</v>
      </c>
      <c r="G261" s="8">
        <v>121</v>
      </c>
      <c r="H261" s="11">
        <v>421</v>
      </c>
    </row>
    <row r="262" spans="1:8" x14ac:dyDescent="0.2">
      <c r="A262" s="18">
        <v>6</v>
      </c>
      <c r="B262" s="7" t="s">
        <v>18</v>
      </c>
      <c r="C262" s="8">
        <v>180</v>
      </c>
      <c r="D262" s="10">
        <v>0.26</v>
      </c>
      <c r="E262" s="10">
        <v>0.01</v>
      </c>
      <c r="F262" s="10">
        <v>14.07</v>
      </c>
      <c r="G262" s="10">
        <v>57.81</v>
      </c>
      <c r="H262" s="11">
        <v>164</v>
      </c>
    </row>
    <row r="263" spans="1:8" x14ac:dyDescent="0.2">
      <c r="A263" s="5"/>
      <c r="B263" s="12" t="s">
        <v>12</v>
      </c>
      <c r="C263" s="11">
        <f>SUM(C257:C262)</f>
        <v>690</v>
      </c>
      <c r="D263" s="11">
        <f t="shared" ref="D263:G263" si="38">SUM(D257:D262)</f>
        <v>13.749999999999998</v>
      </c>
      <c r="E263" s="11">
        <f t="shared" si="38"/>
        <v>11.96</v>
      </c>
      <c r="F263" s="11">
        <f t="shared" si="38"/>
        <v>87.419999999999987</v>
      </c>
      <c r="G263" s="11">
        <f t="shared" si="38"/>
        <v>643.05999999999995</v>
      </c>
      <c r="H263" s="5"/>
    </row>
    <row r="264" spans="1:8" x14ac:dyDescent="0.2">
      <c r="A264" s="57" t="s">
        <v>19</v>
      </c>
      <c r="B264" s="58"/>
      <c r="C264" s="5"/>
      <c r="D264" s="5"/>
      <c r="E264" s="5"/>
      <c r="F264" s="5"/>
      <c r="G264" s="5"/>
      <c r="H264" s="5"/>
    </row>
    <row r="265" spans="1:8" x14ac:dyDescent="0.2">
      <c r="A265" s="18">
        <v>1</v>
      </c>
      <c r="B265" s="7" t="s">
        <v>57</v>
      </c>
      <c r="C265" s="8">
        <v>70</v>
      </c>
      <c r="D265" s="10">
        <v>5.74</v>
      </c>
      <c r="E265" s="8">
        <v>10</v>
      </c>
      <c r="F265" s="10">
        <v>39.090000000000003</v>
      </c>
      <c r="G265" s="10">
        <v>202.63</v>
      </c>
      <c r="H265" s="14">
        <v>1056.0899999999999</v>
      </c>
    </row>
    <row r="266" spans="1:8" x14ac:dyDescent="0.2">
      <c r="A266" s="18">
        <v>2</v>
      </c>
      <c r="B266" s="7" t="s">
        <v>121</v>
      </c>
      <c r="C266" s="8">
        <v>180</v>
      </c>
      <c r="D266" s="10">
        <v>5.04</v>
      </c>
      <c r="E266" s="9">
        <v>4.5</v>
      </c>
      <c r="F266" s="9">
        <v>7.2</v>
      </c>
      <c r="G266" s="9">
        <v>95.4</v>
      </c>
      <c r="H266" s="11">
        <v>174</v>
      </c>
    </row>
    <row r="267" spans="1:8" x14ac:dyDescent="0.2">
      <c r="A267" s="55" t="s">
        <v>12</v>
      </c>
      <c r="B267" s="56"/>
      <c r="C267" s="11">
        <f>SUM(C265:C266)</f>
        <v>250</v>
      </c>
      <c r="D267" s="11">
        <f t="shared" ref="D267:G267" si="39">SUM(D265:D266)</f>
        <v>10.780000000000001</v>
      </c>
      <c r="E267" s="11">
        <f t="shared" si="39"/>
        <v>14.5</v>
      </c>
      <c r="F267" s="11">
        <f t="shared" si="39"/>
        <v>46.290000000000006</v>
      </c>
      <c r="G267" s="11">
        <f t="shared" si="39"/>
        <v>298.02999999999997</v>
      </c>
      <c r="H267" s="5"/>
    </row>
    <row r="268" spans="1:8" x14ac:dyDescent="0.2">
      <c r="A268" s="57" t="s">
        <v>21</v>
      </c>
      <c r="B268" s="58"/>
      <c r="C268" s="5"/>
      <c r="D268" s="5"/>
      <c r="E268" s="5"/>
      <c r="F268" s="5"/>
      <c r="G268" s="5"/>
      <c r="H268" s="5"/>
    </row>
    <row r="269" spans="1:8" x14ac:dyDescent="0.2">
      <c r="A269" s="18">
        <v>1</v>
      </c>
      <c r="B269" s="7" t="s">
        <v>139</v>
      </c>
      <c r="C269" s="8">
        <v>200</v>
      </c>
      <c r="D269" s="10">
        <v>6.93</v>
      </c>
      <c r="E269" s="10">
        <v>7.59</v>
      </c>
      <c r="F269" s="9">
        <v>25.9</v>
      </c>
      <c r="G269" s="10">
        <v>200.23</v>
      </c>
      <c r="H269" s="11">
        <v>65</v>
      </c>
    </row>
    <row r="270" spans="1:8" x14ac:dyDescent="0.2">
      <c r="A270" s="18">
        <v>2</v>
      </c>
      <c r="B270" s="7" t="s">
        <v>105</v>
      </c>
      <c r="C270" s="8">
        <v>40</v>
      </c>
      <c r="D270" s="9">
        <v>3.4</v>
      </c>
      <c r="E270" s="10">
        <v>1.32</v>
      </c>
      <c r="F270" s="8">
        <v>17</v>
      </c>
      <c r="G270" s="9">
        <v>96.8</v>
      </c>
      <c r="H270" s="11">
        <v>420</v>
      </c>
    </row>
    <row r="271" spans="1:8" x14ac:dyDescent="0.2">
      <c r="A271" s="18">
        <v>3</v>
      </c>
      <c r="B271" s="7" t="s">
        <v>124</v>
      </c>
      <c r="C271" s="8">
        <v>40</v>
      </c>
      <c r="D271" s="10">
        <v>6.22</v>
      </c>
      <c r="E271" s="10">
        <v>5.68</v>
      </c>
      <c r="F271" s="10">
        <v>0.34</v>
      </c>
      <c r="G271" s="10">
        <v>121.63</v>
      </c>
      <c r="H271" s="11">
        <v>1031</v>
      </c>
    </row>
    <row r="272" spans="1:8" x14ac:dyDescent="0.2">
      <c r="A272" s="18">
        <v>4</v>
      </c>
      <c r="B272" s="7" t="s">
        <v>22</v>
      </c>
      <c r="C272" s="8">
        <v>200</v>
      </c>
      <c r="D272" s="10">
        <v>2.94</v>
      </c>
      <c r="E272" s="10">
        <v>2.62</v>
      </c>
      <c r="F272" s="10">
        <v>14.39</v>
      </c>
      <c r="G272" s="10">
        <v>87.21</v>
      </c>
      <c r="H272" s="11">
        <v>176</v>
      </c>
    </row>
    <row r="273" spans="1:8" x14ac:dyDescent="0.2">
      <c r="A273" s="5"/>
      <c r="B273" s="12" t="s">
        <v>12</v>
      </c>
      <c r="C273" s="11">
        <f>SUM(C269:C272)</f>
        <v>480</v>
      </c>
      <c r="D273" s="11">
        <f t="shared" ref="D273:G273" si="40">SUM(D269:D272)</f>
        <v>19.490000000000002</v>
      </c>
      <c r="E273" s="11">
        <f t="shared" si="40"/>
        <v>17.21</v>
      </c>
      <c r="F273" s="11">
        <f t="shared" si="40"/>
        <v>57.63</v>
      </c>
      <c r="G273" s="11">
        <f t="shared" si="40"/>
        <v>505.86999999999995</v>
      </c>
      <c r="H273" s="5"/>
    </row>
    <row r="274" spans="1:8" x14ac:dyDescent="0.2">
      <c r="A274" s="5"/>
      <c r="B274" s="7" t="s">
        <v>23</v>
      </c>
      <c r="C274" s="11">
        <v>5</v>
      </c>
      <c r="D274" s="5"/>
      <c r="E274" s="5"/>
      <c r="F274" s="5"/>
      <c r="G274" s="5"/>
      <c r="H274" s="5"/>
    </row>
    <row r="275" spans="1:8" ht="15" x14ac:dyDescent="0.2">
      <c r="A275" s="66" t="s">
        <v>24</v>
      </c>
      <c r="B275" s="67"/>
      <c r="C275" s="15">
        <f>C252+C255+C263+C267+C273+C274</f>
        <v>1940</v>
      </c>
      <c r="D275" s="15">
        <f t="shared" ref="D275:G275" si="41">D252+D255+D263+D267+D273+D274</f>
        <v>59.76</v>
      </c>
      <c r="E275" s="15">
        <f t="shared" si="41"/>
        <v>70.53</v>
      </c>
      <c r="F275" s="15">
        <f t="shared" si="41"/>
        <v>274.5</v>
      </c>
      <c r="G275" s="15">
        <f t="shared" si="41"/>
        <v>1963.8699999999997</v>
      </c>
      <c r="H275" s="16"/>
    </row>
    <row r="276" spans="1:8" x14ac:dyDescent="0.2">
      <c r="A276" s="68" t="s">
        <v>147</v>
      </c>
      <c r="B276" s="69"/>
      <c r="C276" s="69"/>
      <c r="D276" s="69"/>
      <c r="E276" s="69"/>
      <c r="F276" s="69"/>
      <c r="G276" s="69"/>
      <c r="H276" s="69"/>
    </row>
    <row r="277" spans="1:8" ht="12.75" customHeight="1" x14ac:dyDescent="0.2">
      <c r="A277" s="54" t="s">
        <v>64</v>
      </c>
      <c r="B277" s="54"/>
      <c r="C277" s="54"/>
      <c r="D277" s="54"/>
      <c r="E277" s="54"/>
      <c r="F277" s="54"/>
      <c r="G277" s="54"/>
      <c r="H277" s="54"/>
    </row>
    <row r="278" spans="1:8" ht="12.75" customHeight="1" x14ac:dyDescent="0.2">
      <c r="A278" s="54" t="s">
        <v>55</v>
      </c>
      <c r="B278" s="54"/>
      <c r="C278" s="54"/>
      <c r="D278" s="54"/>
      <c r="E278" s="54"/>
      <c r="F278" s="54"/>
      <c r="G278" s="54"/>
      <c r="H278" s="54"/>
    </row>
    <row r="279" spans="1:8" x14ac:dyDescent="0.2">
      <c r="A279" s="71" t="s">
        <v>34</v>
      </c>
      <c r="B279" s="71"/>
      <c r="C279" s="71"/>
      <c r="D279" s="71"/>
      <c r="E279" s="71"/>
      <c r="F279" s="71"/>
      <c r="G279" s="71"/>
      <c r="H279" s="71"/>
    </row>
    <row r="280" spans="1:8" x14ac:dyDescent="0.2">
      <c r="A280" s="57" t="s">
        <v>1</v>
      </c>
      <c r="B280" s="65"/>
      <c r="C280" s="65"/>
      <c r="D280" s="65"/>
      <c r="E280" s="65"/>
      <c r="F280" s="65"/>
      <c r="G280" s="58"/>
      <c r="H280" s="2" t="s">
        <v>2</v>
      </c>
    </row>
    <row r="281" spans="1:8" ht="38.25" x14ac:dyDescent="0.2">
      <c r="A281" s="57" t="s">
        <v>3</v>
      </c>
      <c r="B281" s="58"/>
      <c r="C281" s="3" t="s">
        <v>4</v>
      </c>
      <c r="D281" s="1" t="s">
        <v>5</v>
      </c>
      <c r="E281" s="1" t="s">
        <v>6</v>
      </c>
      <c r="F281" s="4" t="s">
        <v>7</v>
      </c>
      <c r="G281" s="1" t="s">
        <v>8</v>
      </c>
      <c r="H281" s="5"/>
    </row>
    <row r="282" spans="1:8" ht="12" customHeight="1" x14ac:dyDescent="0.2">
      <c r="A282" s="57" t="s">
        <v>9</v>
      </c>
      <c r="B282" s="58"/>
      <c r="C282" s="5"/>
      <c r="D282" s="5"/>
      <c r="E282" s="5"/>
      <c r="F282" s="5"/>
      <c r="G282" s="5"/>
      <c r="H282" s="5"/>
    </row>
    <row r="283" spans="1:8" ht="12" customHeight="1" x14ac:dyDescent="0.2">
      <c r="A283" s="18">
        <v>1</v>
      </c>
      <c r="B283" s="7" t="s">
        <v>63</v>
      </c>
      <c r="C283" s="8">
        <v>200</v>
      </c>
      <c r="D283" s="10">
        <v>5.98</v>
      </c>
      <c r="E283" s="9">
        <v>6.4</v>
      </c>
      <c r="F283" s="10">
        <v>20.67</v>
      </c>
      <c r="G283" s="9">
        <v>159.1</v>
      </c>
      <c r="H283" s="11">
        <v>33</v>
      </c>
    </row>
    <row r="284" spans="1:8" ht="12" customHeight="1" x14ac:dyDescent="0.2">
      <c r="A284" s="18">
        <v>2</v>
      </c>
      <c r="B284" s="7" t="s">
        <v>105</v>
      </c>
      <c r="C284" s="8">
        <v>40</v>
      </c>
      <c r="D284" s="9">
        <v>3.4</v>
      </c>
      <c r="E284" s="10">
        <v>1.32</v>
      </c>
      <c r="F284" s="8">
        <v>17</v>
      </c>
      <c r="G284" s="9">
        <v>96.8</v>
      </c>
      <c r="H284" s="12">
        <v>420</v>
      </c>
    </row>
    <row r="285" spans="1:8" ht="12" customHeight="1" x14ac:dyDescent="0.2">
      <c r="A285" s="18">
        <v>3</v>
      </c>
      <c r="B285" s="7" t="s">
        <v>116</v>
      </c>
      <c r="C285" s="8">
        <v>5</v>
      </c>
      <c r="D285" s="10">
        <v>0.03</v>
      </c>
      <c r="E285" s="10">
        <v>3.63</v>
      </c>
      <c r="F285" s="10">
        <v>0.04</v>
      </c>
      <c r="G285" s="9">
        <v>37.4</v>
      </c>
      <c r="H285" s="11">
        <v>47</v>
      </c>
    </row>
    <row r="286" spans="1:8" ht="12" customHeight="1" x14ac:dyDescent="0.2">
      <c r="A286" s="18">
        <v>4</v>
      </c>
      <c r="B286" s="7" t="s">
        <v>42</v>
      </c>
      <c r="C286" s="8">
        <v>200</v>
      </c>
      <c r="D286" s="10">
        <v>3.19</v>
      </c>
      <c r="E286" s="10">
        <v>2.77</v>
      </c>
      <c r="F286" s="10">
        <v>13.84</v>
      </c>
      <c r="G286" s="10">
        <v>83.68</v>
      </c>
      <c r="H286" s="11">
        <v>171</v>
      </c>
    </row>
    <row r="287" spans="1:8" ht="12" customHeight="1" x14ac:dyDescent="0.2">
      <c r="A287" s="5"/>
      <c r="B287" s="12" t="s">
        <v>12</v>
      </c>
      <c r="C287" s="11">
        <f>SUM(C283:C286)</f>
        <v>445</v>
      </c>
      <c r="D287" s="11">
        <f t="shared" ref="D287:G287" si="42">SUM(D283:D286)</f>
        <v>12.6</v>
      </c>
      <c r="E287" s="11">
        <f t="shared" si="42"/>
        <v>14.120000000000001</v>
      </c>
      <c r="F287" s="11">
        <f t="shared" si="42"/>
        <v>51.55</v>
      </c>
      <c r="G287" s="11">
        <f t="shared" si="42"/>
        <v>376.97999999999996</v>
      </c>
      <c r="H287" s="5"/>
    </row>
    <row r="288" spans="1:8" ht="12" customHeight="1" x14ac:dyDescent="0.2">
      <c r="A288" s="63" t="s">
        <v>13</v>
      </c>
      <c r="B288" s="64"/>
      <c r="C288" s="5"/>
      <c r="D288" s="5"/>
      <c r="E288" s="5"/>
      <c r="F288" s="5"/>
      <c r="G288" s="5"/>
      <c r="H288" s="5"/>
    </row>
    <row r="289" spans="1:8" ht="12" customHeight="1" x14ac:dyDescent="0.2">
      <c r="A289" s="18">
        <v>1</v>
      </c>
      <c r="B289" s="32" t="s">
        <v>106</v>
      </c>
      <c r="C289" s="8">
        <v>180</v>
      </c>
      <c r="D289" s="9">
        <v>0.9</v>
      </c>
      <c r="E289" s="10">
        <v>0.18</v>
      </c>
      <c r="F289" s="8">
        <v>18</v>
      </c>
      <c r="G289" s="10">
        <v>101.93</v>
      </c>
      <c r="H289" s="11">
        <v>130</v>
      </c>
    </row>
    <row r="290" spans="1:8" ht="12" customHeight="1" x14ac:dyDescent="0.2">
      <c r="A290" s="5"/>
      <c r="B290" s="12" t="s">
        <v>12</v>
      </c>
      <c r="C290" s="11">
        <f>C289</f>
        <v>180</v>
      </c>
      <c r="D290" s="11">
        <f t="shared" ref="D290:G290" si="43">D289</f>
        <v>0.9</v>
      </c>
      <c r="E290" s="11">
        <f t="shared" si="43"/>
        <v>0.18</v>
      </c>
      <c r="F290" s="11">
        <f t="shared" si="43"/>
        <v>18</v>
      </c>
      <c r="G290" s="11">
        <f t="shared" si="43"/>
        <v>101.93</v>
      </c>
      <c r="H290" s="5"/>
    </row>
    <row r="291" spans="1:8" ht="12" customHeight="1" x14ac:dyDescent="0.2">
      <c r="A291" s="57" t="s">
        <v>14</v>
      </c>
      <c r="B291" s="58"/>
      <c r="C291" s="5"/>
      <c r="D291" s="5"/>
      <c r="E291" s="5"/>
      <c r="F291" s="5"/>
      <c r="G291" s="5"/>
      <c r="H291" s="5"/>
    </row>
    <row r="292" spans="1:8" ht="12" customHeight="1" x14ac:dyDescent="0.2">
      <c r="A292" s="18">
        <v>1</v>
      </c>
      <c r="B292" s="32" t="s">
        <v>135</v>
      </c>
      <c r="C292" s="8">
        <v>200</v>
      </c>
      <c r="D292" s="10">
        <v>2.11</v>
      </c>
      <c r="E292" s="10">
        <v>4.4400000000000004</v>
      </c>
      <c r="F292" s="10">
        <v>15.06</v>
      </c>
      <c r="G292" s="10">
        <v>128.72</v>
      </c>
      <c r="H292" s="11">
        <v>1032</v>
      </c>
    </row>
    <row r="293" spans="1:8" ht="12" customHeight="1" x14ac:dyDescent="0.2">
      <c r="A293" s="18">
        <v>2</v>
      </c>
      <c r="B293" s="32" t="s">
        <v>136</v>
      </c>
      <c r="C293" s="8">
        <v>200</v>
      </c>
      <c r="D293" s="9">
        <v>12.7</v>
      </c>
      <c r="E293" s="10">
        <v>19.559999999999999</v>
      </c>
      <c r="F293" s="9">
        <v>35.200000000000003</v>
      </c>
      <c r="G293" s="8">
        <v>326</v>
      </c>
      <c r="H293" s="11">
        <v>332</v>
      </c>
    </row>
    <row r="294" spans="1:8" ht="12" customHeight="1" x14ac:dyDescent="0.2">
      <c r="A294" s="18">
        <v>3</v>
      </c>
      <c r="B294" s="7" t="s">
        <v>120</v>
      </c>
      <c r="C294" s="8">
        <v>50</v>
      </c>
      <c r="D294" s="10">
        <v>0.55000000000000004</v>
      </c>
      <c r="E294" s="9">
        <v>0.1</v>
      </c>
      <c r="F294" s="9">
        <v>1.9</v>
      </c>
      <c r="G294" s="8">
        <v>11</v>
      </c>
      <c r="H294" s="11">
        <v>16</v>
      </c>
    </row>
    <row r="295" spans="1:8" ht="12" customHeight="1" x14ac:dyDescent="0.2">
      <c r="A295" s="18">
        <v>4</v>
      </c>
      <c r="B295" s="7" t="s">
        <v>17</v>
      </c>
      <c r="C295" s="8">
        <v>50</v>
      </c>
      <c r="D295" s="10">
        <v>4.05</v>
      </c>
      <c r="E295" s="9">
        <v>0.5</v>
      </c>
      <c r="F295" s="9">
        <v>24.4</v>
      </c>
      <c r="G295" s="8">
        <v>121</v>
      </c>
      <c r="H295" s="11">
        <v>421</v>
      </c>
    </row>
    <row r="296" spans="1:8" ht="12" customHeight="1" x14ac:dyDescent="0.2">
      <c r="A296" s="18">
        <v>5</v>
      </c>
      <c r="B296" s="7" t="s">
        <v>18</v>
      </c>
      <c r="C296" s="8">
        <v>180</v>
      </c>
      <c r="D296" s="10">
        <v>0.26</v>
      </c>
      <c r="E296" s="10">
        <v>0.01</v>
      </c>
      <c r="F296" s="10">
        <v>14.07</v>
      </c>
      <c r="G296" s="10">
        <v>57.81</v>
      </c>
      <c r="H296" s="11">
        <v>168</v>
      </c>
    </row>
    <row r="297" spans="1:8" ht="12" customHeight="1" x14ac:dyDescent="0.2">
      <c r="A297" s="5"/>
      <c r="B297" s="12" t="s">
        <v>12</v>
      </c>
      <c r="C297" s="11">
        <f>SUM(C292:C296)</f>
        <v>680</v>
      </c>
      <c r="D297" s="11">
        <f t="shared" ref="D297:G297" si="44">SUM(D292:D296)</f>
        <v>19.670000000000002</v>
      </c>
      <c r="E297" s="11">
        <f t="shared" si="44"/>
        <v>24.610000000000003</v>
      </c>
      <c r="F297" s="11">
        <f t="shared" si="44"/>
        <v>90.63</v>
      </c>
      <c r="G297" s="11">
        <f t="shared" si="44"/>
        <v>644.53</v>
      </c>
      <c r="H297" s="5"/>
    </row>
    <row r="298" spans="1:8" ht="12" customHeight="1" x14ac:dyDescent="0.2">
      <c r="A298" s="57" t="s">
        <v>19</v>
      </c>
      <c r="B298" s="58"/>
      <c r="C298" s="5"/>
      <c r="D298" s="5"/>
      <c r="E298" s="5"/>
      <c r="F298" s="5"/>
      <c r="G298" s="5"/>
      <c r="H298" s="5"/>
    </row>
    <row r="299" spans="1:8" ht="12" customHeight="1" x14ac:dyDescent="0.2">
      <c r="A299" s="18">
        <v>1</v>
      </c>
      <c r="B299" s="7" t="s">
        <v>107</v>
      </c>
      <c r="C299" s="8">
        <v>100</v>
      </c>
      <c r="D299" s="10">
        <v>0.26</v>
      </c>
      <c r="E299" s="10">
        <v>0.18</v>
      </c>
      <c r="F299" s="10">
        <v>11.47</v>
      </c>
      <c r="G299" s="8">
        <v>52</v>
      </c>
      <c r="H299" s="11">
        <v>140</v>
      </c>
    </row>
    <row r="300" spans="1:8" ht="12" customHeight="1" x14ac:dyDescent="0.2">
      <c r="A300" s="18">
        <v>2</v>
      </c>
      <c r="B300" s="7" t="s">
        <v>29</v>
      </c>
      <c r="C300" s="8">
        <v>25</v>
      </c>
      <c r="D300" s="10">
        <v>1.88</v>
      </c>
      <c r="E300" s="10">
        <v>2.4500000000000002</v>
      </c>
      <c r="F300" s="9">
        <v>18.600000000000001</v>
      </c>
      <c r="G300" s="10">
        <v>154.25</v>
      </c>
      <c r="H300" s="11">
        <v>5</v>
      </c>
    </row>
    <row r="301" spans="1:8" ht="12" customHeight="1" x14ac:dyDescent="0.2">
      <c r="A301" s="18">
        <v>3</v>
      </c>
      <c r="B301" s="7" t="s">
        <v>121</v>
      </c>
      <c r="C301" s="8">
        <v>180</v>
      </c>
      <c r="D301" s="10">
        <v>5.04</v>
      </c>
      <c r="E301" s="9">
        <v>4.5</v>
      </c>
      <c r="F301" s="9">
        <v>7.2</v>
      </c>
      <c r="G301" s="9">
        <v>95.4</v>
      </c>
      <c r="H301" s="11">
        <v>174</v>
      </c>
    </row>
    <row r="302" spans="1:8" ht="12" customHeight="1" x14ac:dyDescent="0.2">
      <c r="A302" s="55" t="s">
        <v>12</v>
      </c>
      <c r="B302" s="56"/>
      <c r="C302" s="11">
        <f>SUM(C299:C301)</f>
        <v>305</v>
      </c>
      <c r="D302" s="11">
        <f t="shared" ref="D302:G302" si="45">SUM(D299:D301)</f>
        <v>7.18</v>
      </c>
      <c r="E302" s="11">
        <f t="shared" si="45"/>
        <v>7.1300000000000008</v>
      </c>
      <c r="F302" s="11">
        <f t="shared" si="45"/>
        <v>37.270000000000003</v>
      </c>
      <c r="G302" s="11">
        <f t="shared" si="45"/>
        <v>301.64999999999998</v>
      </c>
      <c r="H302" s="5"/>
    </row>
    <row r="303" spans="1:8" ht="12" customHeight="1" x14ac:dyDescent="0.2">
      <c r="A303" s="57" t="s">
        <v>21</v>
      </c>
      <c r="B303" s="58"/>
      <c r="C303" s="5"/>
      <c r="D303" s="5"/>
      <c r="E303" s="5"/>
      <c r="F303" s="5"/>
      <c r="G303" s="5"/>
      <c r="H303" s="5"/>
    </row>
    <row r="304" spans="1:8" ht="12" customHeight="1" x14ac:dyDescent="0.2">
      <c r="A304" s="18">
        <v>1</v>
      </c>
      <c r="B304" s="13" t="s">
        <v>62</v>
      </c>
      <c r="C304" s="8">
        <v>80</v>
      </c>
      <c r="D304" s="10">
        <v>10.31</v>
      </c>
      <c r="E304" s="9">
        <v>14.2</v>
      </c>
      <c r="F304" s="10">
        <v>25.23</v>
      </c>
      <c r="G304" s="10">
        <v>209.06</v>
      </c>
      <c r="H304" s="11">
        <v>264</v>
      </c>
    </row>
    <row r="305" spans="1:8" ht="12" customHeight="1" x14ac:dyDescent="0.2">
      <c r="A305" s="18">
        <v>2</v>
      </c>
      <c r="B305" s="7" t="s">
        <v>125</v>
      </c>
      <c r="C305" s="8">
        <v>130</v>
      </c>
      <c r="D305" s="10">
        <v>2.69</v>
      </c>
      <c r="E305" s="10">
        <v>4.55</v>
      </c>
      <c r="F305" s="9">
        <v>18.100000000000001</v>
      </c>
      <c r="G305" s="10">
        <v>128.65</v>
      </c>
      <c r="H305" s="11">
        <v>142</v>
      </c>
    </row>
    <row r="306" spans="1:8" ht="12" customHeight="1" x14ac:dyDescent="0.2">
      <c r="A306" s="18">
        <v>3</v>
      </c>
      <c r="B306" s="7" t="s">
        <v>61</v>
      </c>
      <c r="C306" s="8">
        <v>60</v>
      </c>
      <c r="D306" s="10">
        <v>0.57999999999999996</v>
      </c>
      <c r="E306" s="10">
        <v>3.08</v>
      </c>
      <c r="F306" s="10">
        <v>4.82</v>
      </c>
      <c r="G306" s="10">
        <v>33.090000000000003</v>
      </c>
      <c r="H306" s="11">
        <v>75</v>
      </c>
    </row>
    <row r="307" spans="1:8" ht="12" customHeight="1" x14ac:dyDescent="0.2">
      <c r="A307" s="18">
        <v>4</v>
      </c>
      <c r="B307" s="7" t="s">
        <v>105</v>
      </c>
      <c r="C307" s="8">
        <v>30</v>
      </c>
      <c r="D307" s="10">
        <v>2.5499999999999998</v>
      </c>
      <c r="E307" s="10">
        <v>0.99</v>
      </c>
      <c r="F307" s="10">
        <v>12.75</v>
      </c>
      <c r="G307" s="9">
        <v>72.599999999999994</v>
      </c>
      <c r="H307" s="12">
        <v>420</v>
      </c>
    </row>
    <row r="308" spans="1:8" ht="12" customHeight="1" x14ac:dyDescent="0.2">
      <c r="A308" s="18">
        <v>5</v>
      </c>
      <c r="B308" s="7" t="s">
        <v>11</v>
      </c>
      <c r="C308" s="8">
        <v>200</v>
      </c>
      <c r="D308" s="10">
        <v>0.12</v>
      </c>
      <c r="E308" s="10">
        <v>0.03</v>
      </c>
      <c r="F308" s="10">
        <v>8.02</v>
      </c>
      <c r="G308" s="10">
        <v>28.03</v>
      </c>
      <c r="H308" s="14">
        <v>181.02</v>
      </c>
    </row>
    <row r="309" spans="1:8" ht="12" customHeight="1" x14ac:dyDescent="0.2">
      <c r="A309" s="5"/>
      <c r="B309" s="12" t="s">
        <v>12</v>
      </c>
      <c r="C309" s="11">
        <f>SUM(C304:C308)</f>
        <v>500</v>
      </c>
      <c r="D309" s="11">
        <f t="shared" ref="D309:G309" si="46">SUM(D304:D308)</f>
        <v>16.25</v>
      </c>
      <c r="E309" s="11">
        <f t="shared" si="46"/>
        <v>22.849999999999998</v>
      </c>
      <c r="F309" s="11">
        <f t="shared" si="46"/>
        <v>68.92</v>
      </c>
      <c r="G309" s="11">
        <f t="shared" si="46"/>
        <v>471.43000000000006</v>
      </c>
      <c r="H309" s="5"/>
    </row>
    <row r="310" spans="1:8" ht="12" customHeight="1" x14ac:dyDescent="0.2">
      <c r="A310" s="5"/>
      <c r="B310" s="7" t="s">
        <v>23</v>
      </c>
      <c r="C310" s="11">
        <v>5</v>
      </c>
      <c r="D310" s="5"/>
      <c r="E310" s="5"/>
      <c r="F310" s="5"/>
      <c r="G310" s="5"/>
      <c r="H310" s="5"/>
    </row>
    <row r="311" spans="1:8" ht="15" customHeight="1" x14ac:dyDescent="0.2">
      <c r="A311" s="73" t="s">
        <v>24</v>
      </c>
      <c r="B311" s="74"/>
      <c r="C311" s="15">
        <f>C287+C290+C297+C302+C309+C310</f>
        <v>2115</v>
      </c>
      <c r="D311" s="15">
        <f t="shared" ref="D311:G311" si="47">D287+D290+D297+D302+D309+D310</f>
        <v>56.6</v>
      </c>
      <c r="E311" s="15">
        <f t="shared" si="47"/>
        <v>68.89</v>
      </c>
      <c r="F311" s="15">
        <f t="shared" si="47"/>
        <v>266.37</v>
      </c>
      <c r="G311" s="15">
        <f t="shared" si="47"/>
        <v>1896.5200000000002</v>
      </c>
      <c r="H311" s="16"/>
    </row>
    <row r="312" spans="1:8" ht="15" customHeight="1" x14ac:dyDescent="0.2">
      <c r="A312" s="52"/>
      <c r="B312" s="52"/>
      <c r="C312" s="49"/>
      <c r="D312" s="49"/>
      <c r="E312" s="49"/>
      <c r="F312" s="49"/>
      <c r="G312" s="49"/>
      <c r="H312" s="50"/>
    </row>
    <row r="313" spans="1:8" ht="12" customHeight="1" x14ac:dyDescent="0.2">
      <c r="A313" s="52"/>
      <c r="B313" s="52"/>
      <c r="C313" s="49"/>
      <c r="D313" s="49"/>
      <c r="E313" s="49"/>
      <c r="F313" s="49"/>
      <c r="G313" s="49"/>
      <c r="H313" s="50"/>
    </row>
    <row r="314" spans="1:8" x14ac:dyDescent="0.2">
      <c r="A314" s="68" t="s">
        <v>148</v>
      </c>
      <c r="B314" s="69"/>
      <c r="C314" s="69"/>
      <c r="D314" s="69"/>
      <c r="E314" s="69"/>
      <c r="F314" s="69"/>
      <c r="G314" s="69"/>
      <c r="H314" s="69"/>
    </row>
    <row r="315" spans="1:8" ht="12.75" customHeight="1" x14ac:dyDescent="0.2">
      <c r="A315" s="54" t="s">
        <v>69</v>
      </c>
      <c r="B315" s="54"/>
      <c r="C315" s="54"/>
      <c r="D315" s="54"/>
      <c r="E315" s="54"/>
      <c r="F315" s="54"/>
      <c r="G315" s="54"/>
      <c r="H315" s="54"/>
    </row>
    <row r="316" spans="1:8" ht="12.75" customHeight="1" x14ac:dyDescent="0.2">
      <c r="A316" s="54" t="s">
        <v>55</v>
      </c>
      <c r="B316" s="54"/>
      <c r="C316" s="54"/>
      <c r="D316" s="54"/>
      <c r="E316" s="54"/>
      <c r="F316" s="54"/>
      <c r="G316" s="54"/>
      <c r="H316" s="54"/>
    </row>
    <row r="317" spans="1:8" x14ac:dyDescent="0.2">
      <c r="A317" s="71" t="s">
        <v>34</v>
      </c>
      <c r="B317" s="71"/>
      <c r="C317" s="71"/>
      <c r="D317" s="71"/>
      <c r="E317" s="71"/>
      <c r="F317" s="71"/>
      <c r="G317" s="71"/>
      <c r="H317" s="71"/>
    </row>
    <row r="318" spans="1:8" x14ac:dyDescent="0.2">
      <c r="A318" s="57" t="s">
        <v>1</v>
      </c>
      <c r="B318" s="65"/>
      <c r="C318" s="65"/>
      <c r="D318" s="65"/>
      <c r="E318" s="65"/>
      <c r="F318" s="65"/>
      <c r="G318" s="58"/>
      <c r="H318" s="2" t="s">
        <v>2</v>
      </c>
    </row>
    <row r="319" spans="1:8" ht="38.25" x14ac:dyDescent="0.2">
      <c r="A319" s="57" t="s">
        <v>3</v>
      </c>
      <c r="B319" s="58"/>
      <c r="C319" s="3" t="s">
        <v>4</v>
      </c>
      <c r="D319" s="1" t="s">
        <v>5</v>
      </c>
      <c r="E319" s="1" t="s">
        <v>6</v>
      </c>
      <c r="F319" s="4" t="s">
        <v>7</v>
      </c>
      <c r="G319" s="1" t="s">
        <v>8</v>
      </c>
      <c r="H319" s="5"/>
    </row>
    <row r="320" spans="1:8" x14ac:dyDescent="0.2">
      <c r="A320" s="57" t="s">
        <v>9</v>
      </c>
      <c r="B320" s="58"/>
      <c r="C320" s="5"/>
      <c r="D320" s="5"/>
      <c r="E320" s="5"/>
      <c r="F320" s="5"/>
      <c r="G320" s="5"/>
      <c r="H320" s="5"/>
    </row>
    <row r="321" spans="1:8" x14ac:dyDescent="0.2">
      <c r="A321" s="6">
        <v>1</v>
      </c>
      <c r="B321" s="7" t="s">
        <v>68</v>
      </c>
      <c r="C321" s="8">
        <v>100</v>
      </c>
      <c r="D321" s="10">
        <v>5.89</v>
      </c>
      <c r="E321" s="10">
        <v>6.81</v>
      </c>
      <c r="F321" s="10">
        <v>12.65</v>
      </c>
      <c r="G321" s="10">
        <v>100.89</v>
      </c>
      <c r="H321" s="11">
        <v>299</v>
      </c>
    </row>
    <row r="322" spans="1:8" x14ac:dyDescent="0.2">
      <c r="A322" s="6">
        <v>2</v>
      </c>
      <c r="B322" s="7" t="s">
        <v>67</v>
      </c>
      <c r="C322" s="8">
        <v>120</v>
      </c>
      <c r="D322" s="10">
        <v>3.53</v>
      </c>
      <c r="E322" s="9">
        <v>3.5</v>
      </c>
      <c r="F322" s="10">
        <v>19.739999999999998</v>
      </c>
      <c r="G322" s="10">
        <v>102.52</v>
      </c>
      <c r="H322" s="11">
        <v>4</v>
      </c>
    </row>
    <row r="323" spans="1:8" x14ac:dyDescent="0.2">
      <c r="A323" s="6">
        <v>3</v>
      </c>
      <c r="B323" s="7" t="s">
        <v>105</v>
      </c>
      <c r="C323" s="8">
        <v>30</v>
      </c>
      <c r="D323" s="10">
        <v>2.5499999999999998</v>
      </c>
      <c r="E323" s="10">
        <v>0.99</v>
      </c>
      <c r="F323" s="10">
        <v>12.75</v>
      </c>
      <c r="G323" s="9">
        <v>72.599999999999994</v>
      </c>
      <c r="H323" s="11">
        <v>420</v>
      </c>
    </row>
    <row r="324" spans="1:8" x14ac:dyDescent="0.2">
      <c r="A324" s="6">
        <v>5</v>
      </c>
      <c r="B324" s="7" t="s">
        <v>116</v>
      </c>
      <c r="C324" s="8">
        <v>5</v>
      </c>
      <c r="D324" s="10">
        <v>0.03</v>
      </c>
      <c r="E324" s="10">
        <v>3.63</v>
      </c>
      <c r="F324" s="10">
        <v>0.04</v>
      </c>
      <c r="G324" s="9">
        <v>37.4</v>
      </c>
      <c r="H324" s="11">
        <v>47</v>
      </c>
    </row>
    <row r="325" spans="1:8" x14ac:dyDescent="0.2">
      <c r="A325" s="6">
        <v>6</v>
      </c>
      <c r="B325" s="7" t="s">
        <v>11</v>
      </c>
      <c r="C325" s="8">
        <v>200</v>
      </c>
      <c r="D325" s="10">
        <v>0.12</v>
      </c>
      <c r="E325" s="10">
        <v>0.03</v>
      </c>
      <c r="F325" s="10">
        <v>8.02</v>
      </c>
      <c r="G325" s="10">
        <v>28.03</v>
      </c>
      <c r="H325" s="14">
        <v>181.02</v>
      </c>
    </row>
    <row r="326" spans="1:8" x14ac:dyDescent="0.2">
      <c r="A326" s="5"/>
      <c r="B326" s="12" t="s">
        <v>12</v>
      </c>
      <c r="C326" s="11">
        <f>SUM(C321:C325)</f>
        <v>455</v>
      </c>
      <c r="D326" s="11">
        <f t="shared" ref="D326:G326" si="48">SUM(D321:D325)</f>
        <v>12.119999999999997</v>
      </c>
      <c r="E326" s="11">
        <f t="shared" si="48"/>
        <v>14.959999999999999</v>
      </c>
      <c r="F326" s="11">
        <f t="shared" si="48"/>
        <v>53.2</v>
      </c>
      <c r="G326" s="11">
        <f t="shared" si="48"/>
        <v>341.43999999999994</v>
      </c>
      <c r="H326" s="5"/>
    </row>
    <row r="327" spans="1:8" x14ac:dyDescent="0.2">
      <c r="A327" s="63" t="s">
        <v>13</v>
      </c>
      <c r="B327" s="64"/>
      <c r="C327" s="5"/>
      <c r="D327" s="5"/>
      <c r="E327" s="5"/>
      <c r="F327" s="5"/>
      <c r="G327" s="5"/>
      <c r="H327" s="5"/>
    </row>
    <row r="328" spans="1:8" x14ac:dyDescent="0.2">
      <c r="A328" s="6">
        <v>1</v>
      </c>
      <c r="B328" s="7" t="s">
        <v>107</v>
      </c>
      <c r="C328" s="8">
        <v>100</v>
      </c>
      <c r="D328" s="9">
        <v>1.5</v>
      </c>
      <c r="E328" s="9">
        <v>0.5</v>
      </c>
      <c r="F328" s="8">
        <v>21</v>
      </c>
      <c r="G328" s="8">
        <v>95</v>
      </c>
      <c r="H328" s="11">
        <v>140</v>
      </c>
    </row>
    <row r="329" spans="1:8" x14ac:dyDescent="0.2">
      <c r="A329" s="5"/>
      <c r="B329" s="12" t="s">
        <v>12</v>
      </c>
      <c r="C329" s="11">
        <f>C328</f>
        <v>100</v>
      </c>
      <c r="D329" s="11">
        <f t="shared" ref="D329:G329" si="49">D328</f>
        <v>1.5</v>
      </c>
      <c r="E329" s="11">
        <f t="shared" si="49"/>
        <v>0.5</v>
      </c>
      <c r="F329" s="11">
        <f t="shared" si="49"/>
        <v>21</v>
      </c>
      <c r="G329" s="11">
        <f t="shared" si="49"/>
        <v>95</v>
      </c>
      <c r="H329" s="5"/>
    </row>
    <row r="330" spans="1:8" x14ac:dyDescent="0.2">
      <c r="A330" s="57" t="s">
        <v>14</v>
      </c>
      <c r="B330" s="58"/>
      <c r="C330" s="5"/>
      <c r="D330" s="5"/>
      <c r="E330" s="5"/>
      <c r="F330" s="5"/>
      <c r="G330" s="5"/>
      <c r="H330" s="5"/>
    </row>
    <row r="331" spans="1:8" x14ac:dyDescent="0.2">
      <c r="A331" s="6">
        <v>1</v>
      </c>
      <c r="B331" s="7" t="s">
        <v>66</v>
      </c>
      <c r="C331" s="8">
        <v>200</v>
      </c>
      <c r="D331" s="10">
        <v>3.14</v>
      </c>
      <c r="E331" s="10">
        <v>3.09</v>
      </c>
      <c r="F331" s="10">
        <v>3.86</v>
      </c>
      <c r="G331" s="10">
        <v>82.31</v>
      </c>
      <c r="H331" s="11">
        <v>64</v>
      </c>
    </row>
    <row r="332" spans="1:8" x14ac:dyDescent="0.2">
      <c r="A332" s="6">
        <v>2</v>
      </c>
      <c r="B332" s="7" t="s">
        <v>65</v>
      </c>
      <c r="C332" s="8">
        <v>200</v>
      </c>
      <c r="D332" s="10">
        <v>10.07</v>
      </c>
      <c r="E332" s="10">
        <v>17.89</v>
      </c>
      <c r="F332" s="10">
        <v>36.58</v>
      </c>
      <c r="G332" s="10">
        <v>349.56</v>
      </c>
      <c r="H332" s="11">
        <v>330</v>
      </c>
    </row>
    <row r="333" spans="1:8" x14ac:dyDescent="0.2">
      <c r="A333" s="6">
        <v>3</v>
      </c>
      <c r="B333" s="7" t="s">
        <v>44</v>
      </c>
      <c r="C333" s="8">
        <v>50</v>
      </c>
      <c r="D333" s="10">
        <v>0.46</v>
      </c>
      <c r="E333" s="10">
        <v>2.35</v>
      </c>
      <c r="F333" s="10">
        <v>2.96</v>
      </c>
      <c r="G333" s="9">
        <v>34.799999999999997</v>
      </c>
      <c r="H333" s="11">
        <v>74</v>
      </c>
    </row>
    <row r="334" spans="1:8" x14ac:dyDescent="0.2">
      <c r="A334" s="6">
        <v>4</v>
      </c>
      <c r="B334" s="7" t="s">
        <v>17</v>
      </c>
      <c r="C334" s="8">
        <v>50</v>
      </c>
      <c r="D334" s="10">
        <v>4.05</v>
      </c>
      <c r="E334" s="9">
        <v>0.5</v>
      </c>
      <c r="F334" s="9">
        <v>24.4</v>
      </c>
      <c r="G334" s="8">
        <v>121</v>
      </c>
      <c r="H334" s="11">
        <v>421</v>
      </c>
    </row>
    <row r="335" spans="1:8" x14ac:dyDescent="0.2">
      <c r="A335" s="6">
        <v>5</v>
      </c>
      <c r="B335" s="7" t="s">
        <v>18</v>
      </c>
      <c r="C335" s="8">
        <v>180</v>
      </c>
      <c r="D335" s="10">
        <v>0.26</v>
      </c>
      <c r="E335" s="10">
        <v>0.01</v>
      </c>
      <c r="F335" s="10">
        <v>14.07</v>
      </c>
      <c r="G335" s="10">
        <v>57.81</v>
      </c>
      <c r="H335" s="11">
        <v>168</v>
      </c>
    </row>
    <row r="336" spans="1:8" x14ac:dyDescent="0.2">
      <c r="A336" s="5"/>
      <c r="B336" s="12" t="s">
        <v>12</v>
      </c>
      <c r="C336" s="11">
        <f>SUM(C331:C335)</f>
        <v>680</v>
      </c>
      <c r="D336" s="11">
        <f t="shared" ref="D336:G336" si="50">SUM(D331:D335)</f>
        <v>17.980000000000004</v>
      </c>
      <c r="E336" s="11">
        <f t="shared" si="50"/>
        <v>23.840000000000003</v>
      </c>
      <c r="F336" s="11">
        <f t="shared" si="50"/>
        <v>81.87</v>
      </c>
      <c r="G336" s="11">
        <f t="shared" si="50"/>
        <v>645.48</v>
      </c>
      <c r="H336" s="5"/>
    </row>
    <row r="337" spans="1:9" x14ac:dyDescent="0.2">
      <c r="A337" s="57" t="s">
        <v>19</v>
      </c>
      <c r="B337" s="58"/>
      <c r="C337" s="5"/>
      <c r="D337" s="5"/>
      <c r="E337" s="5"/>
      <c r="F337" s="5"/>
      <c r="G337" s="5"/>
      <c r="H337" s="5"/>
    </row>
    <row r="338" spans="1:9" x14ac:dyDescent="0.2">
      <c r="A338" s="6">
        <v>1</v>
      </c>
      <c r="B338" s="32" t="s">
        <v>137</v>
      </c>
      <c r="C338" s="8">
        <v>70</v>
      </c>
      <c r="D338" s="10">
        <v>6.63</v>
      </c>
      <c r="E338" s="9">
        <v>5.6</v>
      </c>
      <c r="F338" s="10">
        <v>22.85</v>
      </c>
      <c r="G338" s="9">
        <v>180.9</v>
      </c>
      <c r="H338" s="11">
        <v>535</v>
      </c>
    </row>
    <row r="339" spans="1:9" x14ac:dyDescent="0.2">
      <c r="A339" s="6">
        <v>2</v>
      </c>
      <c r="B339" s="7" t="s">
        <v>121</v>
      </c>
      <c r="C339" s="8">
        <v>180</v>
      </c>
      <c r="D339" s="10">
        <v>5.04</v>
      </c>
      <c r="E339" s="9">
        <v>4.5</v>
      </c>
      <c r="F339" s="9">
        <v>7.2</v>
      </c>
      <c r="G339" s="9">
        <v>95.4</v>
      </c>
      <c r="H339" s="11">
        <v>174</v>
      </c>
    </row>
    <row r="340" spans="1:9" x14ac:dyDescent="0.2">
      <c r="A340" s="55" t="s">
        <v>12</v>
      </c>
      <c r="B340" s="56"/>
      <c r="C340" s="11">
        <f>SUM(C338:C339)</f>
        <v>250</v>
      </c>
      <c r="D340" s="11">
        <f t="shared" ref="D340:G340" si="51">SUM(D338:D339)</f>
        <v>11.67</v>
      </c>
      <c r="E340" s="11">
        <f t="shared" si="51"/>
        <v>10.1</v>
      </c>
      <c r="F340" s="11">
        <f t="shared" si="51"/>
        <v>30.05</v>
      </c>
      <c r="G340" s="11">
        <f t="shared" si="51"/>
        <v>276.3</v>
      </c>
      <c r="H340" s="5"/>
    </row>
    <row r="341" spans="1:9" x14ac:dyDescent="0.2">
      <c r="A341" s="57" t="s">
        <v>21</v>
      </c>
      <c r="B341" s="58"/>
      <c r="C341" s="5"/>
      <c r="D341" s="5"/>
      <c r="E341" s="5"/>
      <c r="F341" s="5"/>
      <c r="G341" s="5"/>
      <c r="H341" s="5"/>
    </row>
    <row r="342" spans="1:9" x14ac:dyDescent="0.2">
      <c r="A342" s="6">
        <v>1</v>
      </c>
      <c r="B342" s="32" t="s">
        <v>138</v>
      </c>
      <c r="C342" s="8">
        <v>200</v>
      </c>
      <c r="D342" s="10">
        <v>4.6100000000000003</v>
      </c>
      <c r="E342" s="10">
        <v>8.57</v>
      </c>
      <c r="F342" s="10">
        <v>31.23</v>
      </c>
      <c r="G342" s="9">
        <v>224.1</v>
      </c>
      <c r="H342" s="14">
        <v>33.049999999999997</v>
      </c>
    </row>
    <row r="343" spans="1:9" x14ac:dyDescent="0.2">
      <c r="A343" s="6">
        <v>2</v>
      </c>
      <c r="B343" s="7" t="s">
        <v>105</v>
      </c>
      <c r="C343" s="8">
        <v>50</v>
      </c>
      <c r="D343" s="10">
        <v>4.25</v>
      </c>
      <c r="E343" s="10">
        <v>1.65</v>
      </c>
      <c r="F343" s="10">
        <v>21.25</v>
      </c>
      <c r="G343" s="8">
        <v>121</v>
      </c>
      <c r="H343" s="11">
        <v>420</v>
      </c>
    </row>
    <row r="344" spans="1:9" x14ac:dyDescent="0.2">
      <c r="A344" s="6">
        <v>3</v>
      </c>
      <c r="B344" s="7" t="s">
        <v>22</v>
      </c>
      <c r="C344" s="8">
        <v>200</v>
      </c>
      <c r="D344" s="10">
        <v>2.94</v>
      </c>
      <c r="E344" s="10">
        <v>2.62</v>
      </c>
      <c r="F344" s="10">
        <v>14.39</v>
      </c>
      <c r="G344" s="10">
        <v>87.21</v>
      </c>
      <c r="H344" s="11">
        <v>176</v>
      </c>
    </row>
    <row r="345" spans="1:9" x14ac:dyDescent="0.2">
      <c r="A345" s="5"/>
      <c r="B345" s="12" t="s">
        <v>12</v>
      </c>
      <c r="C345" s="11">
        <f>SUM(C342:C344)</f>
        <v>450</v>
      </c>
      <c r="D345" s="11">
        <f t="shared" ref="D345:G345" si="52">SUM(D342:D344)</f>
        <v>11.799999999999999</v>
      </c>
      <c r="E345" s="11">
        <f t="shared" si="52"/>
        <v>12.84</v>
      </c>
      <c r="F345" s="11">
        <f t="shared" si="52"/>
        <v>66.87</v>
      </c>
      <c r="G345" s="11">
        <f t="shared" si="52"/>
        <v>432.31</v>
      </c>
      <c r="H345" s="5"/>
    </row>
    <row r="346" spans="1:9" x14ac:dyDescent="0.2">
      <c r="A346" s="5"/>
      <c r="B346" s="7" t="s">
        <v>23</v>
      </c>
      <c r="C346" s="11">
        <v>5</v>
      </c>
      <c r="D346" s="5"/>
      <c r="E346" s="5"/>
      <c r="F346" s="5"/>
      <c r="G346" s="5"/>
      <c r="H346" s="5"/>
    </row>
    <row r="347" spans="1:9" ht="15" x14ac:dyDescent="0.2">
      <c r="A347" s="66" t="s">
        <v>24</v>
      </c>
      <c r="B347" s="67"/>
      <c r="C347" s="15">
        <f>C326+C329+C336+C340+C345+C346</f>
        <v>1940</v>
      </c>
      <c r="D347" s="15">
        <f t="shared" ref="D347:G347" si="53">D326+D329+D336+D340+D345+D346</f>
        <v>55.07</v>
      </c>
      <c r="E347" s="15">
        <f t="shared" si="53"/>
        <v>62.240000000000009</v>
      </c>
      <c r="F347" s="15">
        <f t="shared" si="53"/>
        <v>252.99</v>
      </c>
      <c r="G347" s="15">
        <f t="shared" si="53"/>
        <v>1790.53</v>
      </c>
      <c r="H347" s="16"/>
    </row>
    <row r="348" spans="1:9" ht="15" x14ac:dyDescent="0.2">
      <c r="A348" s="51"/>
      <c r="B348" s="51"/>
      <c r="C348" s="49"/>
      <c r="D348" s="49"/>
      <c r="E348" s="49"/>
      <c r="F348" s="49"/>
      <c r="G348" s="49"/>
      <c r="H348" s="50"/>
    </row>
    <row r="349" spans="1:9" x14ac:dyDescent="0.2">
      <c r="A349" s="80" t="s">
        <v>150</v>
      </c>
      <c r="B349" s="81"/>
      <c r="C349" s="81"/>
      <c r="D349" s="81"/>
      <c r="E349" s="81"/>
      <c r="F349" s="81"/>
      <c r="G349" s="81"/>
      <c r="H349" s="81"/>
      <c r="I349" s="81"/>
    </row>
    <row r="350" spans="1:9" ht="12.75" customHeight="1" x14ac:dyDescent="0.2">
      <c r="A350" s="54" t="s">
        <v>95</v>
      </c>
      <c r="B350" s="54"/>
      <c r="C350" s="54"/>
      <c r="D350" s="54"/>
      <c r="E350" s="54"/>
      <c r="F350" s="54"/>
      <c r="G350" s="54"/>
      <c r="H350" s="54"/>
      <c r="I350" s="54"/>
    </row>
    <row r="351" spans="1:9" ht="12.75" customHeight="1" x14ac:dyDescent="0.2">
      <c r="A351" s="54" t="s">
        <v>55</v>
      </c>
      <c r="B351" s="54"/>
      <c r="C351" s="54"/>
      <c r="D351" s="54"/>
      <c r="E351" s="54"/>
      <c r="F351" s="54"/>
      <c r="G351" s="54"/>
      <c r="H351" s="54"/>
      <c r="I351" s="54"/>
    </row>
    <row r="352" spans="1:9" x14ac:dyDescent="0.2">
      <c r="A352" s="81" t="s">
        <v>94</v>
      </c>
      <c r="B352" s="81"/>
      <c r="C352" s="81"/>
      <c r="D352" s="81"/>
      <c r="E352" s="81"/>
      <c r="F352" s="81"/>
      <c r="G352" s="81"/>
      <c r="H352" s="81"/>
      <c r="I352" s="81"/>
    </row>
    <row r="353" spans="1:9" x14ac:dyDescent="0.2">
      <c r="A353" s="75" t="s">
        <v>93</v>
      </c>
      <c r="B353" s="82"/>
      <c r="C353" s="82"/>
      <c r="D353" s="82"/>
      <c r="E353" s="82"/>
      <c r="F353" s="82"/>
      <c r="G353" s="76"/>
      <c r="H353" s="30" t="s">
        <v>92</v>
      </c>
      <c r="I353" s="83"/>
    </row>
    <row r="354" spans="1:9" ht="14.25" customHeight="1" x14ac:dyDescent="0.2">
      <c r="A354" s="75" t="s">
        <v>91</v>
      </c>
      <c r="B354" s="76"/>
      <c r="C354" s="3" t="s">
        <v>90</v>
      </c>
      <c r="D354" s="28" t="s">
        <v>89</v>
      </c>
      <c r="E354" s="28" t="s">
        <v>88</v>
      </c>
      <c r="F354" s="29" t="s">
        <v>87</v>
      </c>
      <c r="G354" s="28" t="s">
        <v>86</v>
      </c>
      <c r="H354" s="5"/>
      <c r="I354" s="83"/>
    </row>
    <row r="355" spans="1:9" ht="12" customHeight="1" x14ac:dyDescent="0.2">
      <c r="A355" s="75" t="s">
        <v>85</v>
      </c>
      <c r="B355" s="76"/>
      <c r="C355" s="16"/>
      <c r="D355" s="16"/>
      <c r="E355" s="16"/>
      <c r="F355" s="16"/>
      <c r="G355" s="16"/>
      <c r="H355" s="16"/>
      <c r="I355" s="83"/>
    </row>
    <row r="356" spans="1:9" ht="12" customHeight="1" x14ac:dyDescent="0.2">
      <c r="A356" s="26">
        <v>1</v>
      </c>
      <c r="B356" s="39" t="s">
        <v>139</v>
      </c>
      <c r="C356" s="25">
        <v>200</v>
      </c>
      <c r="D356" s="24">
        <v>6.93</v>
      </c>
      <c r="E356" s="24">
        <v>7.59</v>
      </c>
      <c r="F356" s="27">
        <v>25.9</v>
      </c>
      <c r="G356" s="24">
        <v>200.23</v>
      </c>
      <c r="H356" s="20">
        <v>65</v>
      </c>
      <c r="I356" s="83"/>
    </row>
    <row r="357" spans="1:9" ht="12" customHeight="1" x14ac:dyDescent="0.2">
      <c r="A357" s="26">
        <v>2</v>
      </c>
      <c r="B357" s="21" t="s">
        <v>105</v>
      </c>
      <c r="C357" s="25">
        <v>35</v>
      </c>
      <c r="D357" s="24">
        <v>2.98</v>
      </c>
      <c r="E357" s="24">
        <v>1.1599999999999999</v>
      </c>
      <c r="F357" s="24">
        <v>14.88</v>
      </c>
      <c r="G357" s="27">
        <v>84.7</v>
      </c>
      <c r="H357" s="23">
        <v>420</v>
      </c>
      <c r="I357" s="83"/>
    </row>
    <row r="358" spans="1:9" ht="12" customHeight="1" x14ac:dyDescent="0.2">
      <c r="A358" s="26">
        <v>3</v>
      </c>
      <c r="B358" s="21" t="s">
        <v>116</v>
      </c>
      <c r="C358" s="25">
        <v>5</v>
      </c>
      <c r="D358" s="24">
        <v>0.03</v>
      </c>
      <c r="E358" s="24">
        <v>3.63</v>
      </c>
      <c r="F358" s="24">
        <v>0.04</v>
      </c>
      <c r="G358" s="27">
        <v>37.4</v>
      </c>
      <c r="H358" s="20">
        <v>47</v>
      </c>
      <c r="I358" s="83"/>
    </row>
    <row r="359" spans="1:9" ht="12" customHeight="1" x14ac:dyDescent="0.2">
      <c r="A359" s="26">
        <v>4</v>
      </c>
      <c r="B359" s="21" t="s">
        <v>117</v>
      </c>
      <c r="C359" s="25">
        <v>13</v>
      </c>
      <c r="D359" s="24">
        <v>3.13</v>
      </c>
      <c r="E359" s="24">
        <v>3.84</v>
      </c>
      <c r="F359" s="24">
        <v>0.04</v>
      </c>
      <c r="G359" s="24">
        <v>47.19</v>
      </c>
      <c r="H359" s="20">
        <v>27</v>
      </c>
      <c r="I359" s="83"/>
    </row>
    <row r="360" spans="1:9" ht="12" customHeight="1" x14ac:dyDescent="0.2">
      <c r="A360" s="26">
        <v>5</v>
      </c>
      <c r="B360" s="21" t="s">
        <v>84</v>
      </c>
      <c r="C360" s="25">
        <v>200</v>
      </c>
      <c r="D360" s="24">
        <v>0.12</v>
      </c>
      <c r="E360" s="24">
        <v>0.03</v>
      </c>
      <c r="F360" s="24">
        <v>8.02</v>
      </c>
      <c r="G360" s="24">
        <v>28.03</v>
      </c>
      <c r="H360" s="22">
        <v>181.02</v>
      </c>
      <c r="I360" s="83"/>
    </row>
    <row r="361" spans="1:9" ht="12" customHeight="1" x14ac:dyDescent="0.2">
      <c r="A361" s="16"/>
      <c r="B361" s="23" t="s">
        <v>75</v>
      </c>
      <c r="C361" s="20">
        <f>SUM(C356:C360)</f>
        <v>453</v>
      </c>
      <c r="D361" s="20">
        <f t="shared" ref="D361:G361" si="54">SUM(D356:D360)</f>
        <v>13.19</v>
      </c>
      <c r="E361" s="20">
        <f t="shared" si="54"/>
        <v>16.25</v>
      </c>
      <c r="F361" s="20">
        <f t="shared" si="54"/>
        <v>48.879999999999995</v>
      </c>
      <c r="G361" s="20">
        <f t="shared" si="54"/>
        <v>397.54999999999995</v>
      </c>
      <c r="H361" s="16"/>
      <c r="I361" s="83"/>
    </row>
    <row r="362" spans="1:9" ht="12" customHeight="1" x14ac:dyDescent="0.2">
      <c r="A362" s="84" t="s">
        <v>83</v>
      </c>
      <c r="B362" s="85"/>
      <c r="C362" s="16"/>
      <c r="D362" s="16"/>
      <c r="E362" s="16"/>
      <c r="F362" s="16"/>
      <c r="G362" s="16"/>
      <c r="H362" s="16"/>
      <c r="I362" s="83"/>
    </row>
    <row r="363" spans="1:9" ht="12" customHeight="1" x14ac:dyDescent="0.2">
      <c r="A363" s="26">
        <v>1</v>
      </c>
      <c r="B363" s="39" t="s">
        <v>106</v>
      </c>
      <c r="C363" s="25">
        <v>180</v>
      </c>
      <c r="D363" s="27">
        <v>0.9</v>
      </c>
      <c r="E363" s="24">
        <v>0.18</v>
      </c>
      <c r="F363" s="25">
        <v>18</v>
      </c>
      <c r="G363" s="24">
        <v>101.93</v>
      </c>
      <c r="H363" s="20">
        <v>501</v>
      </c>
      <c r="I363" s="83"/>
    </row>
    <row r="364" spans="1:9" ht="12" customHeight="1" x14ac:dyDescent="0.2">
      <c r="A364" s="16"/>
      <c r="B364" s="23" t="s">
        <v>75</v>
      </c>
      <c r="C364" s="20">
        <f>C363</f>
        <v>180</v>
      </c>
      <c r="D364" s="20">
        <f t="shared" ref="D364:G364" si="55">D363</f>
        <v>0.9</v>
      </c>
      <c r="E364" s="20">
        <f t="shared" si="55"/>
        <v>0.18</v>
      </c>
      <c r="F364" s="20">
        <f t="shared" si="55"/>
        <v>18</v>
      </c>
      <c r="G364" s="20">
        <f t="shared" si="55"/>
        <v>101.93</v>
      </c>
      <c r="H364" s="16"/>
      <c r="I364" s="83"/>
    </row>
    <row r="365" spans="1:9" ht="12" customHeight="1" x14ac:dyDescent="0.2">
      <c r="A365" s="75" t="s">
        <v>82</v>
      </c>
      <c r="B365" s="76"/>
      <c r="C365" s="16"/>
      <c r="D365" s="16"/>
      <c r="E365" s="16"/>
      <c r="F365" s="16"/>
      <c r="G365" s="16"/>
      <c r="H365" s="16"/>
      <c r="I365" s="83"/>
    </row>
    <row r="366" spans="1:9" ht="12" customHeight="1" x14ac:dyDescent="0.2">
      <c r="A366" s="26">
        <v>1</v>
      </c>
      <c r="B366" s="21" t="s">
        <v>81</v>
      </c>
      <c r="C366" s="25">
        <v>200</v>
      </c>
      <c r="D366" s="24">
        <v>1.86</v>
      </c>
      <c r="E366" s="24">
        <v>4.43</v>
      </c>
      <c r="F366" s="24">
        <v>10.89</v>
      </c>
      <c r="G366" s="24">
        <v>129.56</v>
      </c>
      <c r="H366" s="20">
        <v>116</v>
      </c>
      <c r="I366" s="83"/>
    </row>
    <row r="367" spans="1:9" ht="12" customHeight="1" x14ac:dyDescent="0.2">
      <c r="A367" s="26">
        <v>2</v>
      </c>
      <c r="B367" s="32" t="s">
        <v>140</v>
      </c>
      <c r="C367" s="8">
        <v>10</v>
      </c>
      <c r="D367" s="10">
        <v>1.64</v>
      </c>
      <c r="E367" s="10">
        <v>2.42</v>
      </c>
      <c r="F367" s="10">
        <v>15.87</v>
      </c>
      <c r="G367" s="10">
        <v>41.02</v>
      </c>
      <c r="H367" s="11">
        <v>433</v>
      </c>
      <c r="I367" s="83"/>
    </row>
    <row r="368" spans="1:9" ht="12" customHeight="1" x14ac:dyDescent="0.2">
      <c r="A368" s="26">
        <v>3</v>
      </c>
      <c r="B368" s="32" t="s">
        <v>141</v>
      </c>
      <c r="C368" s="8">
        <v>80</v>
      </c>
      <c r="D368" s="10">
        <v>14.24</v>
      </c>
      <c r="E368" s="10">
        <v>18.559999999999999</v>
      </c>
      <c r="F368" s="10">
        <v>13.5</v>
      </c>
      <c r="G368" s="10">
        <v>223.3</v>
      </c>
      <c r="H368" s="14">
        <v>113.02</v>
      </c>
      <c r="I368" s="83"/>
    </row>
    <row r="369" spans="1:9" ht="12" customHeight="1" x14ac:dyDescent="0.2">
      <c r="A369" s="26">
        <v>4</v>
      </c>
      <c r="B369" s="32" t="s">
        <v>142</v>
      </c>
      <c r="C369" s="8">
        <v>30</v>
      </c>
      <c r="D369" s="10">
        <v>1.1200000000000001</v>
      </c>
      <c r="E369" s="10">
        <v>2.21</v>
      </c>
      <c r="F369" s="10">
        <v>1.85</v>
      </c>
      <c r="G369" s="10">
        <v>28.33</v>
      </c>
      <c r="H369" s="11">
        <v>45</v>
      </c>
      <c r="I369" s="83"/>
    </row>
    <row r="370" spans="1:9" ht="12" customHeight="1" x14ac:dyDescent="0.2">
      <c r="A370" s="26">
        <v>5</v>
      </c>
      <c r="B370" s="32" t="s">
        <v>126</v>
      </c>
      <c r="C370" s="8">
        <v>130</v>
      </c>
      <c r="D370" s="10">
        <v>2.63</v>
      </c>
      <c r="E370" s="10">
        <v>4.1500000000000004</v>
      </c>
      <c r="F370" s="10">
        <v>31.23</v>
      </c>
      <c r="G370" s="10">
        <v>137.5</v>
      </c>
      <c r="H370" s="11">
        <v>54</v>
      </c>
      <c r="I370" s="83"/>
    </row>
    <row r="371" spans="1:9" ht="12" customHeight="1" x14ac:dyDescent="0.2">
      <c r="A371" s="26">
        <v>6</v>
      </c>
      <c r="B371" s="21" t="s">
        <v>118</v>
      </c>
      <c r="C371" s="25">
        <v>50</v>
      </c>
      <c r="D371" s="24">
        <v>0.35</v>
      </c>
      <c r="E371" s="24">
        <v>0.05</v>
      </c>
      <c r="F371" s="24">
        <v>0.95</v>
      </c>
      <c r="G371" s="25">
        <v>6</v>
      </c>
      <c r="H371" s="20">
        <v>40</v>
      </c>
      <c r="I371" s="83"/>
    </row>
    <row r="372" spans="1:9" ht="12" customHeight="1" x14ac:dyDescent="0.2">
      <c r="A372" s="26">
        <v>7</v>
      </c>
      <c r="B372" s="21" t="s">
        <v>80</v>
      </c>
      <c r="C372" s="25">
        <v>50</v>
      </c>
      <c r="D372" s="24">
        <v>4.05</v>
      </c>
      <c r="E372" s="27">
        <v>0.5</v>
      </c>
      <c r="F372" s="27">
        <v>24.4</v>
      </c>
      <c r="G372" s="25">
        <v>121</v>
      </c>
      <c r="H372" s="20">
        <v>421</v>
      </c>
      <c r="I372" s="83"/>
    </row>
    <row r="373" spans="1:9" ht="12" customHeight="1" x14ac:dyDescent="0.2">
      <c r="A373" s="26">
        <v>8</v>
      </c>
      <c r="B373" s="39" t="s">
        <v>131</v>
      </c>
      <c r="C373" s="25">
        <v>200</v>
      </c>
      <c r="D373" s="24">
        <v>0.13</v>
      </c>
      <c r="E373" s="24">
        <v>0.01</v>
      </c>
      <c r="F373" s="24">
        <v>7.07</v>
      </c>
      <c r="G373" s="24">
        <v>25.85</v>
      </c>
      <c r="H373" s="46">
        <v>168</v>
      </c>
      <c r="I373" s="83"/>
    </row>
    <row r="374" spans="1:9" ht="12" customHeight="1" x14ac:dyDescent="0.2">
      <c r="A374" s="16"/>
      <c r="B374" s="23" t="s">
        <v>75</v>
      </c>
      <c r="C374" s="20">
        <f>SUM(C366:C373)</f>
        <v>750</v>
      </c>
      <c r="D374" s="20">
        <f t="shared" ref="D374:G374" si="56">SUM(D366:D373)</f>
        <v>26.020000000000003</v>
      </c>
      <c r="E374" s="20">
        <f t="shared" si="56"/>
        <v>32.329999999999991</v>
      </c>
      <c r="F374" s="20">
        <f t="shared" si="56"/>
        <v>105.75999999999999</v>
      </c>
      <c r="G374" s="20">
        <f t="shared" si="56"/>
        <v>712.56000000000006</v>
      </c>
      <c r="H374" s="16"/>
      <c r="I374" s="83"/>
    </row>
    <row r="375" spans="1:9" ht="12" customHeight="1" x14ac:dyDescent="0.2">
      <c r="A375" s="75" t="s">
        <v>79</v>
      </c>
      <c r="B375" s="76"/>
      <c r="C375" s="16"/>
      <c r="D375" s="16"/>
      <c r="E375" s="16"/>
      <c r="F375" s="16"/>
      <c r="G375" s="16"/>
      <c r="H375" s="16"/>
      <c r="I375" s="83"/>
    </row>
    <row r="376" spans="1:9" ht="12" customHeight="1" x14ac:dyDescent="0.2">
      <c r="A376" s="26">
        <v>1</v>
      </c>
      <c r="B376" s="21" t="s">
        <v>78</v>
      </c>
      <c r="C376" s="25">
        <v>50</v>
      </c>
      <c r="D376" s="24">
        <v>0.55000000000000004</v>
      </c>
      <c r="E376" s="24">
        <v>0.05</v>
      </c>
      <c r="F376" s="27">
        <v>28.5</v>
      </c>
      <c r="G376" s="25">
        <v>181</v>
      </c>
      <c r="H376" s="20">
        <v>9</v>
      </c>
      <c r="I376" s="83"/>
    </row>
    <row r="377" spans="1:9" ht="12" customHeight="1" x14ac:dyDescent="0.2">
      <c r="A377" s="26">
        <v>2</v>
      </c>
      <c r="B377" s="21" t="s">
        <v>121</v>
      </c>
      <c r="C377" s="25">
        <v>200</v>
      </c>
      <c r="D377" s="27">
        <v>5.6</v>
      </c>
      <c r="E377" s="25">
        <v>5</v>
      </c>
      <c r="F377" s="25">
        <v>8</v>
      </c>
      <c r="G377" s="25">
        <v>106</v>
      </c>
      <c r="H377" s="20">
        <v>174</v>
      </c>
      <c r="I377" s="83"/>
    </row>
    <row r="378" spans="1:9" ht="12" customHeight="1" x14ac:dyDescent="0.2">
      <c r="A378" s="86" t="s">
        <v>75</v>
      </c>
      <c r="B378" s="87"/>
      <c r="C378" s="20">
        <f>SUM(C376:C377)</f>
        <v>250</v>
      </c>
      <c r="D378" s="20">
        <f t="shared" ref="D378:G378" si="57">SUM(D376:D377)</f>
        <v>6.1499999999999995</v>
      </c>
      <c r="E378" s="20">
        <f t="shared" si="57"/>
        <v>5.05</v>
      </c>
      <c r="F378" s="20">
        <f t="shared" si="57"/>
        <v>36.5</v>
      </c>
      <c r="G378" s="20">
        <f t="shared" si="57"/>
        <v>287</v>
      </c>
      <c r="H378" s="16"/>
      <c r="I378" s="83"/>
    </row>
    <row r="379" spans="1:9" ht="12" customHeight="1" x14ac:dyDescent="0.2">
      <c r="A379" s="88" t="s">
        <v>77</v>
      </c>
      <c r="B379" s="76"/>
      <c r="H379" s="16"/>
      <c r="I379" s="83"/>
    </row>
    <row r="380" spans="1:9" ht="12" customHeight="1" x14ac:dyDescent="0.2">
      <c r="A380" s="45">
        <v>1</v>
      </c>
      <c r="B380" s="41" t="s">
        <v>114</v>
      </c>
      <c r="C380" s="25">
        <v>130</v>
      </c>
      <c r="D380" s="24">
        <v>9.2100000000000009</v>
      </c>
      <c r="E380" s="27">
        <v>17.100000000000001</v>
      </c>
      <c r="F380" s="24">
        <v>36.340000000000003</v>
      </c>
      <c r="G380" s="24">
        <v>276.38</v>
      </c>
      <c r="H380" s="46">
        <v>79</v>
      </c>
      <c r="I380" s="83"/>
    </row>
    <row r="381" spans="1:9" ht="12" customHeight="1" x14ac:dyDescent="0.2">
      <c r="A381" s="44">
        <v>2</v>
      </c>
      <c r="B381" s="42" t="s">
        <v>115</v>
      </c>
      <c r="C381" s="8">
        <v>20</v>
      </c>
      <c r="D381" s="10">
        <v>0.72</v>
      </c>
      <c r="E381" s="9">
        <v>1.31</v>
      </c>
      <c r="F381" s="10">
        <v>0.72</v>
      </c>
      <c r="G381" s="8">
        <v>13</v>
      </c>
      <c r="H381" s="12">
        <v>8</v>
      </c>
      <c r="I381" s="83"/>
    </row>
    <row r="382" spans="1:9" ht="12" customHeight="1" x14ac:dyDescent="0.2">
      <c r="A382" s="40">
        <v>3</v>
      </c>
      <c r="B382" s="21" t="s">
        <v>105</v>
      </c>
      <c r="C382" s="25">
        <v>35</v>
      </c>
      <c r="D382" s="24">
        <v>2.98</v>
      </c>
      <c r="E382" s="24">
        <v>1.1599999999999999</v>
      </c>
      <c r="F382" s="24">
        <v>14.88</v>
      </c>
      <c r="G382" s="27">
        <v>84.7</v>
      </c>
      <c r="H382" s="20">
        <v>420</v>
      </c>
      <c r="I382" s="83"/>
    </row>
    <row r="383" spans="1:9" ht="12" customHeight="1" x14ac:dyDescent="0.2">
      <c r="A383" s="40">
        <v>4</v>
      </c>
      <c r="B383" s="21" t="s">
        <v>107</v>
      </c>
      <c r="C383" s="25">
        <v>100</v>
      </c>
      <c r="D383" s="27">
        <v>1.5</v>
      </c>
      <c r="E383" s="27">
        <v>0.5</v>
      </c>
      <c r="F383" s="25">
        <v>21</v>
      </c>
      <c r="G383" s="25">
        <v>95</v>
      </c>
      <c r="H383" s="20">
        <v>140</v>
      </c>
      <c r="I383" s="83"/>
    </row>
    <row r="384" spans="1:9" ht="12" customHeight="1" x14ac:dyDescent="0.2">
      <c r="A384" s="40">
        <v>5</v>
      </c>
      <c r="B384" s="21" t="s">
        <v>76</v>
      </c>
      <c r="C384" s="25">
        <v>200</v>
      </c>
      <c r="D384" s="24">
        <v>3.19</v>
      </c>
      <c r="E384" s="24">
        <v>2.77</v>
      </c>
      <c r="F384" s="24">
        <v>13.84</v>
      </c>
      <c r="G384" s="24">
        <v>83.68</v>
      </c>
      <c r="H384" s="20">
        <v>171</v>
      </c>
      <c r="I384" s="83"/>
    </row>
    <row r="385" spans="1:9" ht="12" customHeight="1" x14ac:dyDescent="0.2">
      <c r="A385" s="16"/>
      <c r="B385" s="23" t="s">
        <v>75</v>
      </c>
      <c r="C385" s="20">
        <f>SUM(C380:C384)</f>
        <v>485</v>
      </c>
      <c r="D385" s="20">
        <f t="shared" ref="D385:G385" si="58">SUM(D380:D384)</f>
        <v>17.600000000000001</v>
      </c>
      <c r="E385" s="20">
        <f t="shared" si="58"/>
        <v>22.84</v>
      </c>
      <c r="F385" s="20">
        <f t="shared" si="58"/>
        <v>86.78</v>
      </c>
      <c r="G385" s="20">
        <f t="shared" si="58"/>
        <v>552.76</v>
      </c>
      <c r="H385" s="16"/>
      <c r="I385" s="83"/>
    </row>
    <row r="386" spans="1:9" ht="12" customHeight="1" x14ac:dyDescent="0.2">
      <c r="A386" s="16"/>
      <c r="B386" s="21" t="s">
        <v>74</v>
      </c>
      <c r="C386" s="20">
        <v>5</v>
      </c>
      <c r="D386" s="16"/>
      <c r="E386" s="16"/>
      <c r="F386" s="16"/>
      <c r="G386" s="16"/>
      <c r="H386" s="16"/>
      <c r="I386" s="83"/>
    </row>
    <row r="387" spans="1:9" ht="12" customHeight="1" x14ac:dyDescent="0.2">
      <c r="A387" s="73" t="s">
        <v>24</v>
      </c>
      <c r="B387" s="74"/>
      <c r="C387" s="15">
        <f>C361+C364+C374+C378+C385+C386</f>
        <v>2123</v>
      </c>
      <c r="D387" s="15">
        <f t="shared" ref="D387:G387" si="59">D361+D364+D374+D378+D385+D386</f>
        <v>63.86</v>
      </c>
      <c r="E387" s="15">
        <f t="shared" si="59"/>
        <v>76.649999999999991</v>
      </c>
      <c r="F387" s="15">
        <f t="shared" si="59"/>
        <v>295.91999999999996</v>
      </c>
      <c r="G387" s="15">
        <f t="shared" si="59"/>
        <v>2051.8000000000002</v>
      </c>
      <c r="H387" s="16"/>
      <c r="I387" s="83"/>
    </row>
    <row r="388" spans="1:9" ht="14.25" customHeight="1" x14ac:dyDescent="0.2">
      <c r="A388" s="75"/>
      <c r="B388" s="76"/>
      <c r="C388" s="3" t="s">
        <v>90</v>
      </c>
      <c r="D388" s="28" t="s">
        <v>89</v>
      </c>
      <c r="E388" s="28" t="s">
        <v>88</v>
      </c>
      <c r="F388" s="29" t="s">
        <v>87</v>
      </c>
      <c r="G388" s="28" t="s">
        <v>86</v>
      </c>
      <c r="H388" s="5"/>
      <c r="I388" s="83"/>
    </row>
    <row r="389" spans="1:9" ht="15" x14ac:dyDescent="0.2">
      <c r="A389" s="66" t="s">
        <v>73</v>
      </c>
      <c r="B389" s="67"/>
      <c r="C389" s="15">
        <f>C53+C92+C130+C166+C201+C238+C275+C311+C347+C387</f>
        <v>20152</v>
      </c>
      <c r="D389" s="15">
        <f>D53+D92+D130+D166+D201+D238+D275+D311+D347+D387</f>
        <v>594.44000000000005</v>
      </c>
      <c r="E389" s="15">
        <f>E53+E92+E130+E166+E201+E238+E275+E311+E347+E387</f>
        <v>672.88</v>
      </c>
      <c r="F389" s="15">
        <f>F53+F92+F130+F166+F201+F238+F275+F311+F347+F387</f>
        <v>2717.8600000000006</v>
      </c>
      <c r="G389" s="15">
        <f>G53+G92+G130+G166+G201+G238+G275+G311+G347+G387</f>
        <v>19139.929999999997</v>
      </c>
      <c r="H389" s="16"/>
      <c r="I389" s="83"/>
    </row>
    <row r="390" spans="1:9" ht="15" x14ac:dyDescent="0.2">
      <c r="A390" s="59" t="s">
        <v>72</v>
      </c>
      <c r="B390" s="60"/>
      <c r="C390" s="47">
        <f>C389/10</f>
        <v>2015.2</v>
      </c>
      <c r="D390" s="47">
        <f t="shared" ref="D390:G390" si="60">D389/10</f>
        <v>59.444000000000003</v>
      </c>
      <c r="E390" s="47">
        <f t="shared" si="60"/>
        <v>67.287999999999997</v>
      </c>
      <c r="F390" s="47">
        <f t="shared" si="60"/>
        <v>271.78600000000006</v>
      </c>
      <c r="G390" s="47">
        <f t="shared" si="60"/>
        <v>1913.9929999999997</v>
      </c>
      <c r="H390" s="16"/>
      <c r="I390" s="83"/>
    </row>
    <row r="391" spans="1:9" x14ac:dyDescent="0.2">
      <c r="A391" s="54" t="s">
        <v>71</v>
      </c>
      <c r="B391" s="54"/>
      <c r="C391" s="54"/>
      <c r="D391" s="54"/>
      <c r="E391" s="54"/>
      <c r="F391" s="54"/>
      <c r="G391" s="54"/>
      <c r="H391" s="54"/>
      <c r="I391" s="54"/>
    </row>
    <row r="392" spans="1:9" ht="15" x14ac:dyDescent="0.2">
      <c r="A392" s="38" t="s">
        <v>108</v>
      </c>
    </row>
    <row r="393" spans="1:9" ht="15" x14ac:dyDescent="0.2">
      <c r="A393" s="38" t="s">
        <v>109</v>
      </c>
    </row>
    <row r="394" spans="1:9" ht="15" x14ac:dyDescent="0.2">
      <c r="A394" s="38" t="s">
        <v>110</v>
      </c>
    </row>
    <row r="395" spans="1:9" ht="15" x14ac:dyDescent="0.2">
      <c r="A395" s="38" t="s">
        <v>111</v>
      </c>
    </row>
    <row r="396" spans="1:9" ht="15" x14ac:dyDescent="0.2">
      <c r="A396" s="38" t="s">
        <v>112</v>
      </c>
    </row>
    <row r="397" spans="1:9" ht="15" x14ac:dyDescent="0.2">
      <c r="A397" s="38" t="s">
        <v>113</v>
      </c>
    </row>
    <row r="398" spans="1:9" ht="30" customHeight="1" x14ac:dyDescent="0.2">
      <c r="A398" s="53" t="s">
        <v>144</v>
      </c>
      <c r="B398" s="53"/>
      <c r="C398" s="53"/>
      <c r="D398" s="53"/>
      <c r="E398" s="53"/>
      <c r="F398" s="53"/>
      <c r="G398" s="53"/>
      <c r="H398" s="53"/>
      <c r="I398" s="53"/>
    </row>
    <row r="399" spans="1:9" x14ac:dyDescent="0.2">
      <c r="A399" s="54" t="s">
        <v>70</v>
      </c>
      <c r="B399" s="54"/>
      <c r="C399" s="54"/>
      <c r="D399" s="54"/>
      <c r="E399" s="54"/>
      <c r="F399" s="54"/>
      <c r="G399" s="54"/>
      <c r="H399" s="54"/>
      <c r="I399" s="54"/>
    </row>
    <row r="400" spans="1:9" ht="15" x14ac:dyDescent="0.2">
      <c r="A400" s="38"/>
    </row>
  </sheetData>
  <mergeCells count="140">
    <mergeCell ref="A388:B388"/>
    <mergeCell ref="G3:H3"/>
    <mergeCell ref="B6:G7"/>
    <mergeCell ref="G1:H1"/>
    <mergeCell ref="A349:I349"/>
    <mergeCell ref="A350:I350"/>
    <mergeCell ref="A351:I351"/>
    <mergeCell ref="A352:I352"/>
    <mergeCell ref="A353:G353"/>
    <mergeCell ref="I353:I390"/>
    <mergeCell ref="A354:B354"/>
    <mergeCell ref="A355:B355"/>
    <mergeCell ref="A362:B362"/>
    <mergeCell ref="A365:B365"/>
    <mergeCell ref="A375:B375"/>
    <mergeCell ref="A378:B378"/>
    <mergeCell ref="A379:B379"/>
    <mergeCell ref="A387:B387"/>
    <mergeCell ref="A389:B389"/>
    <mergeCell ref="A390:B390"/>
    <mergeCell ref="A276:H276"/>
    <mergeCell ref="A277:H277"/>
    <mergeCell ref="A278:H278"/>
    <mergeCell ref="A279:H279"/>
    <mergeCell ref="A314:H314"/>
    <mergeCell ref="A315:H315"/>
    <mergeCell ref="A316:H316"/>
    <mergeCell ref="A317:H317"/>
    <mergeCell ref="A318:G318"/>
    <mergeCell ref="A340:B340"/>
    <mergeCell ref="A341:B341"/>
    <mergeCell ref="A347:B347"/>
    <mergeCell ref="A319:B319"/>
    <mergeCell ref="A320:B320"/>
    <mergeCell ref="A327:B327"/>
    <mergeCell ref="A330:B330"/>
    <mergeCell ref="A337:B337"/>
    <mergeCell ref="A302:B302"/>
    <mergeCell ref="A303:B303"/>
    <mergeCell ref="A311:B311"/>
    <mergeCell ref="A281:B281"/>
    <mergeCell ref="A282:B282"/>
    <mergeCell ref="A288:B288"/>
    <mergeCell ref="A291:B291"/>
    <mergeCell ref="A298:B298"/>
    <mergeCell ref="A240:H240"/>
    <mergeCell ref="A241:H241"/>
    <mergeCell ref="A242:H242"/>
    <mergeCell ref="A243:H243"/>
    <mergeCell ref="A244:G244"/>
    <mergeCell ref="A267:B267"/>
    <mergeCell ref="A268:B268"/>
    <mergeCell ref="A275:B275"/>
    <mergeCell ref="A245:B245"/>
    <mergeCell ref="A246:B246"/>
    <mergeCell ref="A253:B253"/>
    <mergeCell ref="A256:B256"/>
    <mergeCell ref="A264:B264"/>
    <mergeCell ref="A280:G280"/>
    <mergeCell ref="A203:H203"/>
    <mergeCell ref="A204:H204"/>
    <mergeCell ref="A205:H205"/>
    <mergeCell ref="A206:H206"/>
    <mergeCell ref="A207:G207"/>
    <mergeCell ref="A231:B231"/>
    <mergeCell ref="A232:B232"/>
    <mergeCell ref="A238:B238"/>
    <mergeCell ref="A208:B208"/>
    <mergeCell ref="A209:B209"/>
    <mergeCell ref="A217:B217"/>
    <mergeCell ref="A220:B220"/>
    <mergeCell ref="A228:B228"/>
    <mergeCell ref="A167:H167"/>
    <mergeCell ref="A168:H168"/>
    <mergeCell ref="A169:H169"/>
    <mergeCell ref="A170:H170"/>
    <mergeCell ref="A171:G171"/>
    <mergeCell ref="A194:B194"/>
    <mergeCell ref="A195:B195"/>
    <mergeCell ref="A201:B201"/>
    <mergeCell ref="A172:B172"/>
    <mergeCell ref="A173:B173"/>
    <mergeCell ref="A180:B180"/>
    <mergeCell ref="A183:B183"/>
    <mergeCell ref="A190:B190"/>
    <mergeCell ref="A131:H131"/>
    <mergeCell ref="A132:H132"/>
    <mergeCell ref="A133:H133"/>
    <mergeCell ref="A134:H134"/>
    <mergeCell ref="A135:G135"/>
    <mergeCell ref="A158:B158"/>
    <mergeCell ref="A159:B159"/>
    <mergeCell ref="A166:B166"/>
    <mergeCell ref="A136:B136"/>
    <mergeCell ref="A137:B137"/>
    <mergeCell ref="A144:B144"/>
    <mergeCell ref="A147:B147"/>
    <mergeCell ref="A155:B155"/>
    <mergeCell ref="A97:G97"/>
    <mergeCell ref="A121:B121"/>
    <mergeCell ref="A122:B122"/>
    <mergeCell ref="A130:B130"/>
    <mergeCell ref="A98:B98"/>
    <mergeCell ref="A99:B99"/>
    <mergeCell ref="A106:B106"/>
    <mergeCell ref="A109:B109"/>
    <mergeCell ref="A118:B118"/>
    <mergeCell ref="A17:H17"/>
    <mergeCell ref="A18:H18"/>
    <mergeCell ref="A19:H19"/>
    <mergeCell ref="A20:H20"/>
    <mergeCell ref="A21:G21"/>
    <mergeCell ref="A56:H56"/>
    <mergeCell ref="A57:H57"/>
    <mergeCell ref="A58:H58"/>
    <mergeCell ref="A59:H59"/>
    <mergeCell ref="A398:I398"/>
    <mergeCell ref="A391:I391"/>
    <mergeCell ref="A399:I399"/>
    <mergeCell ref="A45:B45"/>
    <mergeCell ref="A46:B46"/>
    <mergeCell ref="A53:B53"/>
    <mergeCell ref="A22:B22"/>
    <mergeCell ref="A23:B23"/>
    <mergeCell ref="A31:B31"/>
    <mergeCell ref="A34:B34"/>
    <mergeCell ref="A42:B42"/>
    <mergeCell ref="A60:G60"/>
    <mergeCell ref="A83:B83"/>
    <mergeCell ref="A84:B84"/>
    <mergeCell ref="A92:B92"/>
    <mergeCell ref="A61:B61"/>
    <mergeCell ref="A62:B62"/>
    <mergeCell ref="A69:B69"/>
    <mergeCell ref="A72:B72"/>
    <mergeCell ref="A80:B80"/>
    <mergeCell ref="A93:H93"/>
    <mergeCell ref="A94:H94"/>
    <mergeCell ref="A95:H95"/>
    <mergeCell ref="A96:H9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cladovchik</cp:lastModifiedBy>
  <cp:lastPrinted>2022-08-05T10:37:17Z</cp:lastPrinted>
  <dcterms:created xsi:type="dcterms:W3CDTF">2022-05-08T07:36:09Z</dcterms:created>
  <dcterms:modified xsi:type="dcterms:W3CDTF">2022-08-08T09:38:47Z</dcterms:modified>
</cp:coreProperties>
</file>